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kumenti\2022\Skupština\Rebalans I 2022\Rebalans I 2022 - za objavu web\"/>
    </mc:Choice>
  </mc:AlternateContent>
  <bookViews>
    <workbookView xWindow="-120" yWindow="-120" windowWidth="24240" windowHeight="13140" tabRatio="500" activeTab="5"/>
  </bookViews>
  <sheets>
    <sheet name="Sažetak" sheetId="10" r:id="rId1"/>
    <sheet name="02 prihodi " sheetId="9" r:id="rId2"/>
    <sheet name="03 rashodi" sheetId="8" r:id="rId3"/>
    <sheet name="04 primici" sheetId="7" r:id="rId4"/>
    <sheet name="05 izdaci" sheetId="6" r:id="rId5"/>
    <sheet name="06 posebni dio" sheetId="5" r:id="rId6"/>
  </sheets>
  <definedNames>
    <definedName name="_xlnm._FilterDatabase" localSheetId="5" hidden="1">'06 posebni dio'!$A$10:$F$2581</definedName>
    <definedName name="_xlnm.Print_Titles" localSheetId="1">'02 prihodi '!$7:$7</definedName>
    <definedName name="_xlnm.Print_Titles" localSheetId="2">'03 rashodi'!$8:$8</definedName>
    <definedName name="_xlnm.Print_Titles" localSheetId="5">'06 posebni dio'!$9:$9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0" l="1"/>
  <c r="F24" i="10"/>
  <c r="H23" i="10"/>
  <c r="H22" i="10"/>
  <c r="H24" i="10" s="1"/>
  <c r="H19" i="10"/>
  <c r="H18" i="10"/>
  <c r="F15" i="10"/>
  <c r="F26" i="10" s="1"/>
  <c r="H14" i="10"/>
  <c r="H13" i="10"/>
  <c r="H12" i="10"/>
  <c r="G12" i="10"/>
  <c r="G15" i="10" s="1"/>
  <c r="G26" i="10" s="1"/>
  <c r="F12" i="10"/>
  <c r="H11" i="10"/>
  <c r="H10" i="10"/>
  <c r="H9" i="10"/>
  <c r="G9" i="10"/>
  <c r="F9" i="10"/>
  <c r="H15" i="10" l="1"/>
  <c r="H26" i="10" s="1"/>
</calcChain>
</file>

<file path=xl/sharedStrings.xml><?xml version="1.0" encoding="utf-8"?>
<sst xmlns="http://schemas.openxmlformats.org/spreadsheetml/2006/main" count="4873" uniqueCount="883">
  <si>
    <t>Sveukupno</t>
  </si>
  <si>
    <t>KONTO</t>
  </si>
  <si>
    <t>VRSTA RASHODA I IZDATAKA</t>
  </si>
  <si>
    <t>PLANIRANO</t>
  </si>
  <si>
    <t>REBALANS</t>
  </si>
  <si>
    <t>NOVI PLAN</t>
  </si>
  <si>
    <t>PROMJENA (%)</t>
  </si>
  <si>
    <t>Razdjel</t>
  </si>
  <si>
    <t>13,90%</t>
  </si>
  <si>
    <t>Glava</t>
  </si>
  <si>
    <t>Izvor financ.</t>
  </si>
  <si>
    <t>111 OPĆI PRIHODI I PRIMICI - PSŽ</t>
  </si>
  <si>
    <t>414 PRIHODI ZA POSEBNE NAMJENE - OSTALO</t>
  </si>
  <si>
    <t>51 POMOĆI - PSŽ</t>
  </si>
  <si>
    <t>71 PRIHODI OD NEFINANCIJSKE IMOVINE I NADOKNADE ŠTETA S OSNOVA OSIGURANJA - PSŽ</t>
  </si>
  <si>
    <t>Program</t>
  </si>
  <si>
    <t>1001 PRIPREMA I DONOŠENJE AKATA I MJERA IZ NADLEŽNOSTI UREDA</t>
  </si>
  <si>
    <t>-100,00%</t>
  </si>
  <si>
    <t>Aktivnost</t>
  </si>
  <si>
    <t>A100101 AKTIVNOST IZ NADLEŽNOSTI UREDA</t>
  </si>
  <si>
    <t>Funk. klas.</t>
  </si>
  <si>
    <t>0111  Izvršna  i zakonodavna tijela</t>
  </si>
  <si>
    <t>3</t>
  </si>
  <si>
    <t>Rashodi poslovanja</t>
  </si>
  <si>
    <t>38</t>
  </si>
  <si>
    <t>Ostali rashodi</t>
  </si>
  <si>
    <t>381</t>
  </si>
  <si>
    <t>Tekuće donacije</t>
  </si>
  <si>
    <t>A100102 PRORAČUNSKA PRIČUVA</t>
  </si>
  <si>
    <t>385</t>
  </si>
  <si>
    <t>Izvanredni rashodi</t>
  </si>
  <si>
    <t>1002 PRIPREMA I DONOŠENJE AKATA I MJERA IZ NADLEŽNOSTI ODJELA ZA POSLOVE ŽUPANA I ŽUPANIJSKE SKUPŠTINE</t>
  </si>
  <si>
    <t>19,06%</t>
  </si>
  <si>
    <t>A100202 ZAJEDNIČKI RASHODI ŽUPANIJE</t>
  </si>
  <si>
    <t>14,05%</t>
  </si>
  <si>
    <t>14,15%</t>
  </si>
  <si>
    <t>31</t>
  </si>
  <si>
    <t>Rashodi za zaposlene</t>
  </si>
  <si>
    <t>68,67%</t>
  </si>
  <si>
    <t>312</t>
  </si>
  <si>
    <t>Ostali rashodi za zaposlene</t>
  </si>
  <si>
    <t>32</t>
  </si>
  <si>
    <t>Materijalni rashodi</t>
  </si>
  <si>
    <t>4,14%</t>
  </si>
  <si>
    <t>321</t>
  </si>
  <si>
    <t>Naknade troškova zaposlenima</t>
  </si>
  <si>
    <t>0,00%</t>
  </si>
  <si>
    <t>322</t>
  </si>
  <si>
    <t>Rashodi za materijal i energiju</t>
  </si>
  <si>
    <t>18,33%</t>
  </si>
  <si>
    <t>323</t>
  </si>
  <si>
    <t>Rashodi za usluge</t>
  </si>
  <si>
    <t>0,68%</t>
  </si>
  <si>
    <t>329</t>
  </si>
  <si>
    <t>Ostali nespomenuti rashodi poslovanja</t>
  </si>
  <si>
    <t>34</t>
  </si>
  <si>
    <t>Financijski rashodi</t>
  </si>
  <si>
    <t>17,61%</t>
  </si>
  <si>
    <t>343</t>
  </si>
  <si>
    <t>Ostali financijski rashodi</t>
  </si>
  <si>
    <t xml:space="preserve">Kapitalni </t>
  </si>
  <si>
    <t>K100203 OPREMANJE UPRAVNIH TIJELA I IZGRADNJA</t>
  </si>
  <si>
    <t>4</t>
  </si>
  <si>
    <t>Rashodi za nabavu nefinancijske imovine</t>
  </si>
  <si>
    <t>-25,00%</t>
  </si>
  <si>
    <t>41</t>
  </si>
  <si>
    <t>Rashodi za nabavu neproizvedene dugotrajne imovine</t>
  </si>
  <si>
    <t>412</t>
  </si>
  <si>
    <t>Nematerijalna imovina</t>
  </si>
  <si>
    <t>42</t>
  </si>
  <si>
    <t>Rashodi za nabavu proizvedene dugotrajne imovine</t>
  </si>
  <si>
    <t>-38,46%</t>
  </si>
  <si>
    <t>422</t>
  </si>
  <si>
    <t>Postrojenja i oprema</t>
  </si>
  <si>
    <t>-43,48%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</si>
  <si>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</si>
  <si>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</si>
  <si>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</si>
  <si>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</si>
  <si>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</si>
  <si>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</si>
  <si>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K100209 PROJEKT OBNOVE ŽUPANIJSKE PALAČE</t>
  </si>
  <si>
    <t>A100211 FINANCIRANJE PROGRAMSKIH SADRŽAJA ELEKTRONIČKIH MEDIJA</t>
  </si>
  <si>
    <t>0830  Službe emitiranja i izdavanja</t>
  </si>
  <si>
    <t>35</t>
  </si>
  <si>
    <t>Subvencije</t>
  </si>
  <si>
    <t>352</t>
  </si>
  <si>
    <t>Subvencije trgovačkim društvima, poljoprivrednicima i obrtnicima izvan javnog sektora</t>
  </si>
  <si>
    <t>A100212 PRORAČUNSKA PRIČUVA</t>
  </si>
  <si>
    <t>1003 AKTIVNOSTI IZ NADLEŽNOSTI PREDSTAVNIČKOG TIJELA</t>
  </si>
  <si>
    <t>3,17%</t>
  </si>
  <si>
    <t>A100301 AKTIVNOSTI IZ NADLEŽNOSTI ŽUPANIJSKE SKUPŠTINE</t>
  </si>
  <si>
    <t>-3,10%</t>
  </si>
  <si>
    <t>-4,30%</t>
  </si>
  <si>
    <t>A100302 VIJEĆA I PREDSTAVNICI NACIONALNIH MANJINA</t>
  </si>
  <si>
    <t>100303 SAVJET MLADIH POŽEŠKO-SLAVONSKE ŽUPANIJE</t>
  </si>
  <si>
    <t>31 VLASTITI PRIHODI - PSŽ</t>
  </si>
  <si>
    <t>411 LOVOZAKUPNINA I KONCESIJE U LOVSTVU</t>
  </si>
  <si>
    <t>413 ZAKUP I PRODAJA POLJOPRIVREDNOG ZEMLJIŠTA</t>
  </si>
  <si>
    <t>52 POMOĆI EU - PSŽ</t>
  </si>
  <si>
    <t>1005 RAZVOJ GOSPODARSTVA</t>
  </si>
  <si>
    <t>A100501 RAZVOJ PODUZETNIŠTVA I OBRTNIŠTVA</t>
  </si>
  <si>
    <t>0481  Istraživanje i razvoj: Opći ekonomski, trgovački i poslovi vezani uz rad</t>
  </si>
  <si>
    <t>A100502 KREDITOM DO KONKURENTNOSTI - SUBVENCIJA KAMATA</t>
  </si>
  <si>
    <t>0411  Opći ekonomski i trgovački poslovi</t>
  </si>
  <si>
    <t>1006 TURIZAM</t>
  </si>
  <si>
    <t>A100601 TURISTIČKA ZAJEDNICA POŽEŠKO-SLAVONSKE ŽUPANIJE</t>
  </si>
  <si>
    <t>0473  Turizam</t>
  </si>
  <si>
    <t>A100603 POTICANJE RAZVOJA TURIZMA</t>
  </si>
  <si>
    <t>Tekući projekt</t>
  </si>
  <si>
    <t>T100606 DVORAC TRENKOVO</t>
  </si>
  <si>
    <t>1007 REGIONALNI I RURALNI RAZVOJ</t>
  </si>
  <si>
    <t>A100701 AKTIVNOSTI U FUNKCIJI REGIONALNOG RAZVOJA</t>
  </si>
  <si>
    <t>A100702 PRIPREMA DOKUMENTACIJE ZA EU PROJEKTE</t>
  </si>
  <si>
    <t>T100703 GEOTERMALNI IZVORI</t>
  </si>
  <si>
    <t>T100704 SVIJET GRAŠEVINE</t>
  </si>
  <si>
    <t>311</t>
  </si>
  <si>
    <t>Plaće (Bruto)</t>
  </si>
  <si>
    <t>313</t>
  </si>
  <si>
    <t>Doprinosi na plaće</t>
  </si>
  <si>
    <t>T100705 REGIONALNI CENTAR RAZVOJA POLJOPRIVREDNE PROIZVODNJE PSŽ</t>
  </si>
  <si>
    <t>0421  Poljoprivreda</t>
  </si>
  <si>
    <t>K100706 INOVACIJSKI CO-WORKING CENTAR PANORA</t>
  </si>
  <si>
    <t>A100709 PANONSKI IZVOR</t>
  </si>
  <si>
    <t>351</t>
  </si>
  <si>
    <t>Subvencije trgovačkim društvima u javnom sektoru</t>
  </si>
  <si>
    <t>1008 POLJOPRIVREDA</t>
  </si>
  <si>
    <t>2,69%</t>
  </si>
  <si>
    <t>A100801 AKTIVNOSTI U FUNKCIJI RAZVOJA POLJOPRIVREDE</t>
  </si>
  <si>
    <t>61,98%</t>
  </si>
  <si>
    <t>41,32%</t>
  </si>
  <si>
    <t>45,05%</t>
  </si>
  <si>
    <t>227,27%</t>
  </si>
  <si>
    <t>25,00%</t>
  </si>
  <si>
    <t>50,00%</t>
  </si>
  <si>
    <t>383</t>
  </si>
  <si>
    <t>Kazne, penali i naknade štete</t>
  </si>
  <si>
    <t>A100802 POTICANJE RAZVOJA POLJOPRIVREDE</t>
  </si>
  <si>
    <t>0482  Istraživanje i razvoj: Poljoprivreda, šumarstvo, ribarstvo i lov</t>
  </si>
  <si>
    <t>40,00%</t>
  </si>
  <si>
    <t>-13,33%</t>
  </si>
  <si>
    <t>A100804 OBRANA OD TUČE</t>
  </si>
  <si>
    <t>36</t>
  </si>
  <si>
    <t>Pomoći dane u inozemstvo i unutar općeg proračuna</t>
  </si>
  <si>
    <t>363</t>
  </si>
  <si>
    <t>Pomoći unutar općeg proračuna</t>
  </si>
  <si>
    <t>A100805 KREDITIRANJE U POLJOPRIVREDI</t>
  </si>
  <si>
    <t>-50,00%</t>
  </si>
  <si>
    <t>K100807 ULAGANJE U INFRASTRUKTURU JAVNOG NAVODNJAVANJA</t>
  </si>
  <si>
    <t>1009 LOVNOGOSPODARSTVO I ŠUMARSTVO</t>
  </si>
  <si>
    <t>A100901 RAZVOJ LOVSTVA</t>
  </si>
  <si>
    <t>-0,37%</t>
  </si>
  <si>
    <t>-5,00%</t>
  </si>
  <si>
    <t>1010 ZAŠTITA I SPAŠAVANJE</t>
  </si>
  <si>
    <t>A101001 VATROGASNA ZAJEDNICA POŽEŠKO-SLAVONSKE ŽUPANIJE</t>
  </si>
  <si>
    <t>0320  Usluge protupožarne zaštite</t>
  </si>
  <si>
    <t>A101003 CIVILNA ZAŠTITA</t>
  </si>
  <si>
    <t>0,76%</t>
  </si>
  <si>
    <t>32 VLASTITI PRIHODI - PK</t>
  </si>
  <si>
    <t>53 POMOĆI - PK</t>
  </si>
  <si>
    <t>54 POMOĆI EU - PK</t>
  </si>
  <si>
    <t>1014 REGIONALNI RAZVOJ</t>
  </si>
  <si>
    <t>A101401 REDOVNA DJELATNOST REGIONALNOG KOORDINATORA</t>
  </si>
  <si>
    <t>6,94%</t>
  </si>
  <si>
    <t>6,05%</t>
  </si>
  <si>
    <t>8,73%</t>
  </si>
  <si>
    <t>75,28%</t>
  </si>
  <si>
    <t>4,31%</t>
  </si>
  <si>
    <t>6,90%</t>
  </si>
  <si>
    <t>66,67%</t>
  </si>
  <si>
    <t>T101402 ZAJEDNO DO RAZVOJA II</t>
  </si>
  <si>
    <t>-0,51%</t>
  </si>
  <si>
    <t>-1,32%</t>
  </si>
  <si>
    <t>-1,96%</t>
  </si>
  <si>
    <t>0,06%</t>
  </si>
  <si>
    <t>0,23%</t>
  </si>
  <si>
    <t>0,35%</t>
  </si>
  <si>
    <t>T101404 OBRAZUJMO SE ZAJEDNO V</t>
  </si>
  <si>
    <t>T101405 OBRAZUJMO SE ZAJEDNO VI</t>
  </si>
  <si>
    <t>2,34%</t>
  </si>
  <si>
    <t>10,45%</t>
  </si>
  <si>
    <t>1011 ZAŠTITA OKOLIŠA</t>
  </si>
  <si>
    <t>13,32%</t>
  </si>
  <si>
    <t>A101101 ZAŠTITA OKOLIŠA I GOSPODARENJE OTPADOM</t>
  </si>
  <si>
    <t>101,88%</t>
  </si>
  <si>
    <t>0550  Istraživanje i razvoj: Zaštita okoliša</t>
  </si>
  <si>
    <t>A101102 AKTIVNOSTI REGIONALNI CENTAR ZA GOSPODARENJE OTPADOM - ŠAGULJE</t>
  </si>
  <si>
    <t>0510  Gospodarenje otpadom</t>
  </si>
  <si>
    <t>1033 PROSTORNO PLANIRANJE I GRADITELJSTVO</t>
  </si>
  <si>
    <t>A103301 AKTIVNOSTI VEZANE UZ IZDAVANJE GRAĐEVINSKIH DOZVOLA</t>
  </si>
  <si>
    <t>A103303 PROSTORNO PLANIRANJE</t>
  </si>
  <si>
    <t>0610  Razvoj stanovanja</t>
  </si>
  <si>
    <t>14,18%</t>
  </si>
  <si>
    <t>1012 PROSTORNO UREĐENJE</t>
  </si>
  <si>
    <t>A101201 REDOVNA DJELATNOST ZAVODA</t>
  </si>
  <si>
    <t>15,79%</t>
  </si>
  <si>
    <t>0,25%</t>
  </si>
  <si>
    <t>2,13%</t>
  </si>
  <si>
    <t>17,95%</t>
  </si>
  <si>
    <t>234,11%</t>
  </si>
  <si>
    <t>192,88%</t>
  </si>
  <si>
    <t>300,00%</t>
  </si>
  <si>
    <t>284,00%</t>
  </si>
  <si>
    <t>193,33%</t>
  </si>
  <si>
    <t>100,69%</t>
  </si>
  <si>
    <t>108,15%</t>
  </si>
  <si>
    <t>121,90%</t>
  </si>
  <si>
    <t>60,00%</t>
  </si>
  <si>
    <t>A101202 PROSTORNI PLAN PARK PRIRODE PAPUK</t>
  </si>
  <si>
    <t>0,03%</t>
  </si>
  <si>
    <t>0,04%</t>
  </si>
  <si>
    <t>-11,92%</t>
  </si>
  <si>
    <t>72 PRIHODI OD NEFINANCIJSKE IMOVINE I NADOKNADE ŠTETA S OSNOVA OSIGURANJA - PK</t>
  </si>
  <si>
    <t>1013 ZAŠTITA PRIRODNIH VRIJEDNOSTI</t>
  </si>
  <si>
    <t>A101301 REDOVNA DJELATNOST USTANOVE</t>
  </si>
  <si>
    <t>-2,12%</t>
  </si>
  <si>
    <t>0540  Zaštita bioraznolikosti i krajolika</t>
  </si>
  <si>
    <t>-1,16%</t>
  </si>
  <si>
    <t>-3,71%</t>
  </si>
  <si>
    <t>3,85%</t>
  </si>
  <si>
    <t>2,65%</t>
  </si>
  <si>
    <t>-7,11%</t>
  </si>
  <si>
    <t>-96,97%</t>
  </si>
  <si>
    <t>T101302 TERRA PANONICA</t>
  </si>
  <si>
    <t>T101303 POUČNA ŠETNICA SOVSKO JEZERO</t>
  </si>
  <si>
    <t>T101304 KRUŽNA STAZA OMANOVAC</t>
  </si>
  <si>
    <t>T101305 PLASTIC FREE ZONE</t>
  </si>
  <si>
    <t>3,21%</t>
  </si>
  <si>
    <t>0,72%</t>
  </si>
  <si>
    <t>1015 PRIPREMA I DONOŠENJE AKATA I MJERA IZ NADLEŽNOSTI ODJELA ZA OBRAZOVANJE, KULTURU I SPORT</t>
  </si>
  <si>
    <t>A101501 AKTIVNOSTI IZ NADLEŽNOSTI ODJELA</t>
  </si>
  <si>
    <t>1016 KULTURA, INFORMIRANJE I RELIGIJA</t>
  </si>
  <si>
    <t>A101601 JAVNE POTREBE U KULTURI</t>
  </si>
  <si>
    <t>0850  Istraživanje i razvoj rekreacije, kulture i religije</t>
  </si>
  <si>
    <t>A101602 VJERSKE ZAJEDNICE</t>
  </si>
  <si>
    <t>0860  Rashodi za rekreaciju, kulturu i religiju koji nisu drugdje svrstani</t>
  </si>
  <si>
    <t>T101603 ARHEOLOŠKI PARK I KAPTOLSKI TUMULI</t>
  </si>
  <si>
    <t>1017 SPORT I TEHNIČKA KULTURA</t>
  </si>
  <si>
    <t>A101701 JAVNE POTREBE U SPORTU IZNAD STANDARDA</t>
  </si>
  <si>
    <t>0810  Službe rekreacije i sporta</t>
  </si>
  <si>
    <t>A101702 JAVNE POTREBE U SPORTU</t>
  </si>
  <si>
    <t>A101703 JAVNE POTREBE U TEHNIČKOJ KULTURI</t>
  </si>
  <si>
    <t>0820  Službe kulture</t>
  </si>
  <si>
    <t>1023 JAVNE POTREBE U OBRAZOVANJU IZNAD STANDARDA</t>
  </si>
  <si>
    <t>0,81%</t>
  </si>
  <si>
    <t>A102301 AKTIVNOSTI U OSNOVNOM ŠKOLSTVU IZNAD STANDARDA</t>
  </si>
  <si>
    <t>160,00%</t>
  </si>
  <si>
    <t>0912  Osnovno obrazovanje</t>
  </si>
  <si>
    <t>A102302 AKTIVNOSTI U SREDNJEM ŠKOLSTVU IZNAD STANDARDA</t>
  </si>
  <si>
    <t>0922  Više srednjoškolsko obrazovanje</t>
  </si>
  <si>
    <t>A102303 STIPENDIRANJE UČENIKA I STUDENATA</t>
  </si>
  <si>
    <t>0970  Istraživanje i razvoj obrazovanja</t>
  </si>
  <si>
    <t>37</t>
  </si>
  <si>
    <t>Naknade građanima i kućanstvima na temelju osiguranja i druge naknade</t>
  </si>
  <si>
    <t>372</t>
  </si>
  <si>
    <t>Ostale naknade građanima i kućanstvima iz proračuna</t>
  </si>
  <si>
    <t>A102304 SUFINANCIRANJE PRIJEVOZA UČENIKA SREDNJIH ŠKOLA I STUDENATA</t>
  </si>
  <si>
    <t>A102305 JAVNE POTREBE U ZNANOSTI I VISOKOM OBRAZOVANJU</t>
  </si>
  <si>
    <t>A102306 PREDŠKOLSKI ODGOJ</t>
  </si>
  <si>
    <t>0911  Predškolsko obrazovanje</t>
  </si>
  <si>
    <t>366</t>
  </si>
  <si>
    <t>Pomoći proračunskim korisnicima drugih proračuna</t>
  </si>
  <si>
    <t>T102312 OBRAZUJMO SE ZAJEDNO VI</t>
  </si>
  <si>
    <t>T102313 OBROK ZA 5 - FAZA VII</t>
  </si>
  <si>
    <t>K102314 TEHNOLOŠKO-INOVACIJSKI CENTAR</t>
  </si>
  <si>
    <t>3,49%</t>
  </si>
  <si>
    <t>42 PRIHODI ZA POSEBNE NAMJENE - PK</t>
  </si>
  <si>
    <t>431 DECENTRALIZACIJA - OŠ</t>
  </si>
  <si>
    <t>55 POMOĆI PSŽ - PK</t>
  </si>
  <si>
    <t>62 DONACIJE PK</t>
  </si>
  <si>
    <t>1019 ZAKONSKI STANDARD U OSNOVNOM ŠKOLSTVU</t>
  </si>
  <si>
    <t>12,65%</t>
  </si>
  <si>
    <t>A101901 ODGOJNO OBRAZOVNI I ADMINISTRATIVNI RASHODI - ŽUPANIJA</t>
  </si>
  <si>
    <t>-32,59%</t>
  </si>
  <si>
    <t>-16,52%</t>
  </si>
  <si>
    <t>-16,62%</t>
  </si>
  <si>
    <t>A101902 ODGOJNOOBRAZOVNI I ADMINISTRATIVNI RASHODI - PRORAČUNSKI KORISNICI</t>
  </si>
  <si>
    <t>13,71%</t>
  </si>
  <si>
    <t>13,77%</t>
  </si>
  <si>
    <t>-0,60%</t>
  </si>
  <si>
    <t>22,44%</t>
  </si>
  <si>
    <t>2,55%</t>
  </si>
  <si>
    <t>-0,72%</t>
  </si>
  <si>
    <t>-17,08%</t>
  </si>
  <si>
    <t>K101903 OPREMANJE I IZGRADNJA - OŠ</t>
  </si>
  <si>
    <t>1.317,40%</t>
  </si>
  <si>
    <t>963,41%</t>
  </si>
  <si>
    <t>612,52%</t>
  </si>
  <si>
    <t>433,24%</t>
  </si>
  <si>
    <t>452</t>
  </si>
  <si>
    <t>Dodatna ulaganja na postrojenjima i opremi</t>
  </si>
  <si>
    <t>A101904 INVESTICIJSKO ODRŽAVANJE - OŠ</t>
  </si>
  <si>
    <t>K101905 PRISTUPAČNOST OBJEKTIMA OSOBA S INVALIDITETOM - VERTIKALNA PLATFORMA U OŠ FRA KAJE ADŽIĆA</t>
  </si>
  <si>
    <t>1020 JAVNE POTREBE U OSNOVNOM ŠKOLSTVU IZNAD STANDARDA - PRORAČUNSKI KORISNICI</t>
  </si>
  <si>
    <t>1,78%</t>
  </si>
  <si>
    <t>A102001 AKTIVNOSTI U OSNOVNOM ŠKOLSTVU IZNAD STANDARDA - PRORAČUNSKI KORISNICI</t>
  </si>
  <si>
    <t>-0,12%</t>
  </si>
  <si>
    <t>0,02%</t>
  </si>
  <si>
    <t>-3,63%</t>
  </si>
  <si>
    <t>324</t>
  </si>
  <si>
    <t>Naknade troškova osobama izvan radnog odnosa</t>
  </si>
  <si>
    <t>138,49%</t>
  </si>
  <si>
    <t>-11,86%</t>
  </si>
  <si>
    <t>0,27%</t>
  </si>
  <si>
    <t>809,73%</t>
  </si>
  <si>
    <t>106,84%</t>
  </si>
  <si>
    <t>170,07%</t>
  </si>
  <si>
    <t>178,30%</t>
  </si>
  <si>
    <t>424</t>
  </si>
  <si>
    <t>Knjige, umjetnička djela i ostale izložbene vrijednosti</t>
  </si>
  <si>
    <t>11,15%</t>
  </si>
  <si>
    <t>6,71%</t>
  </si>
  <si>
    <t>7,41%</t>
  </si>
  <si>
    <t>7,33%</t>
  </si>
  <si>
    <t>24,77%</t>
  </si>
  <si>
    <t>-62,00%</t>
  </si>
  <si>
    <t>10,55%</t>
  </si>
  <si>
    <t>33,59%</t>
  </si>
  <si>
    <t>-0,47%</t>
  </si>
  <si>
    <t>-0,56%</t>
  </si>
  <si>
    <t>-0,67%</t>
  </si>
  <si>
    <t>-0,43%</t>
  </si>
  <si>
    <t>-1,30%</t>
  </si>
  <si>
    <t>0,41%</t>
  </si>
  <si>
    <t>12,36%</t>
  </si>
  <si>
    <t>52,63%</t>
  </si>
  <si>
    <t>-10,65%</t>
  </si>
  <si>
    <t>21,22%</t>
  </si>
  <si>
    <t>5,42%</t>
  </si>
  <si>
    <t>-23,40%</t>
  </si>
  <si>
    <t>-3,25%</t>
  </si>
  <si>
    <t>17,50%</t>
  </si>
  <si>
    <t>-4,69%</t>
  </si>
  <si>
    <t>145,65%</t>
  </si>
  <si>
    <t>141,23%</t>
  </si>
  <si>
    <t>-7,37%</t>
  </si>
  <si>
    <t>22,73%</t>
  </si>
  <si>
    <t>2.451,75%</t>
  </si>
  <si>
    <t>415,66%</t>
  </si>
  <si>
    <t>53,62%</t>
  </si>
  <si>
    <t>T102002 ŠKOLSKA SHEMA</t>
  </si>
  <si>
    <t>T102005 OBRAZUJMO SE ZAJEDNO V</t>
  </si>
  <si>
    <t>1,35%</t>
  </si>
  <si>
    <t>0,88%</t>
  </si>
  <si>
    <t>0,84%</t>
  </si>
  <si>
    <t>1,14%</t>
  </si>
  <si>
    <t>8,16%</t>
  </si>
  <si>
    <t>T102006 PROJEKTI ERASMUS</t>
  </si>
  <si>
    <t>273,29%</t>
  </si>
  <si>
    <t>265,60%</t>
  </si>
  <si>
    <t>49,38%</t>
  </si>
  <si>
    <t>39,85%</t>
  </si>
  <si>
    <t>84,36%</t>
  </si>
  <si>
    <t>362</t>
  </si>
  <si>
    <t>Pomoći međunarodnim organizacijama te institucijama i tijelima EU</t>
  </si>
  <si>
    <t>T102007 EU I OSTALI PROJEKTI</t>
  </si>
  <si>
    <t>9,06%</t>
  </si>
  <si>
    <t>-0,28%</t>
  </si>
  <si>
    <t>29,10%</t>
  </si>
  <si>
    <t>43,64%</t>
  </si>
  <si>
    <t>3,00%</t>
  </si>
  <si>
    <t>10,74%</t>
  </si>
  <si>
    <t>12,60%</t>
  </si>
  <si>
    <t>14,65%</t>
  </si>
  <si>
    <t>26,26%</t>
  </si>
  <si>
    <t>12,76%</t>
  </si>
  <si>
    <t>26,89%</t>
  </si>
  <si>
    <t>23,39%</t>
  </si>
  <si>
    <t>-15,33%</t>
  </si>
  <si>
    <t>141,17%</t>
  </si>
  <si>
    <t>T102008 OBROK ZA 5 - FAZA VI</t>
  </si>
  <si>
    <t>4,47%</t>
  </si>
  <si>
    <t>A102009 SANACIJA ŠTETA OD PRIRODNE NEPOGODE - OŠ</t>
  </si>
  <si>
    <t>T102010 OBROK ZA V - FAZA VII</t>
  </si>
  <si>
    <t>5,39%</t>
  </si>
  <si>
    <t>T102011 OBRAZUJMO SE ZAJEDNO VI</t>
  </si>
  <si>
    <t>1,46%</t>
  </si>
  <si>
    <t>1,57%</t>
  </si>
  <si>
    <t>3,20%</t>
  </si>
  <si>
    <t>432 DECENTRALIZACIJA - SŠ</t>
  </si>
  <si>
    <t>1021 ZAKONSKI STANDARD U SREDNJEM ŠKOLSTVU</t>
  </si>
  <si>
    <t>19,52%</t>
  </si>
  <si>
    <t>A102101 ODGOJNOOBRAZOVNI I ADMINISTRATIVNI RASHODI - ŽUPANIJA</t>
  </si>
  <si>
    <t>-23,56%</t>
  </si>
  <si>
    <t>42,96%</t>
  </si>
  <si>
    <t>52,02%</t>
  </si>
  <si>
    <t>53,68%</t>
  </si>
  <si>
    <t>A102102 ODGOJNOOBRAZOVNI I ADMINISTRATIVNI RASHODI - PRORAČUNSKI KORISNICI</t>
  </si>
  <si>
    <t>13,63%</t>
  </si>
  <si>
    <t>14,85%</t>
  </si>
  <si>
    <t>14,91%</t>
  </si>
  <si>
    <t>2,09%</t>
  </si>
  <si>
    <t>31,73%</t>
  </si>
  <si>
    <t>0,50%</t>
  </si>
  <si>
    <t>-2,02%</t>
  </si>
  <si>
    <t>-18,03%</t>
  </si>
  <si>
    <t>A102103 SMJEŠTAJ I PREHRANA U UČENIČKIM DOMOVIMA</t>
  </si>
  <si>
    <t>0,12%</t>
  </si>
  <si>
    <t>6,38%</t>
  </si>
  <si>
    <t>-0,45%</t>
  </si>
  <si>
    <t>0,18%</t>
  </si>
  <si>
    <t>16,08%</t>
  </si>
  <si>
    <t>K102104 OPREMANJE I IZGRADNJA - SŠ</t>
  </si>
  <si>
    <t>A102105 INVESTICIJSKO ODRŽAVANJE - SŠ</t>
  </si>
  <si>
    <t>1022 JAVNE POTREBE U SREDNJEM ŠKOLSTVU IZNAD STANDARDA - PRORAČUNSKI KORISNICI</t>
  </si>
  <si>
    <t>1,93%</t>
  </si>
  <si>
    <t>A102201 AKTIVNOSTI U SREDNJEM ŠKOLSTVU IZNAD STANDARDA - PRORAČUNSKI KORISNICI</t>
  </si>
  <si>
    <t>35,59%</t>
  </si>
  <si>
    <t>36,21%</t>
  </si>
  <si>
    <t>39,46%</t>
  </si>
  <si>
    <t>5,56%</t>
  </si>
  <si>
    <t>-20,00%</t>
  </si>
  <si>
    <t>41,36%</t>
  </si>
  <si>
    <t>45,58%</t>
  </si>
  <si>
    <t>30,51%</t>
  </si>
  <si>
    <t>31,66%</t>
  </si>
  <si>
    <t>154,05%</t>
  </si>
  <si>
    <t>51,30%</t>
  </si>
  <si>
    <t>33,46%</t>
  </si>
  <si>
    <t>33,88%</t>
  </si>
  <si>
    <t>36,29%</t>
  </si>
  <si>
    <t>4,35%</t>
  </si>
  <si>
    <t>-2,63%</t>
  </si>
  <si>
    <t>-2,64%</t>
  </si>
  <si>
    <t>-1,49%</t>
  </si>
  <si>
    <t>-1,01%</t>
  </si>
  <si>
    <t>-4,63%</t>
  </si>
  <si>
    <t>-2,89%</t>
  </si>
  <si>
    <t>5,70%</t>
  </si>
  <si>
    <t>4,64%</t>
  </si>
  <si>
    <t>0,17%</t>
  </si>
  <si>
    <t>0,22%</t>
  </si>
  <si>
    <t>-0,19%</t>
  </si>
  <si>
    <t>11,28%</t>
  </si>
  <si>
    <t>0,13%</t>
  </si>
  <si>
    <t>-8,82%</t>
  </si>
  <si>
    <t>42,86%</t>
  </si>
  <si>
    <t>168,82%</t>
  </si>
  <si>
    <t>-25,10%</t>
  </si>
  <si>
    <t>-12,35%</t>
  </si>
  <si>
    <t>-17,19%</t>
  </si>
  <si>
    <t>2.065,34%</t>
  </si>
  <si>
    <t>T102202 GOSPODARSKA DJELATNOST POLJOPRIVREDNE ŠKOLE</t>
  </si>
  <si>
    <t>65,62%</t>
  </si>
  <si>
    <t>66,62%</t>
  </si>
  <si>
    <t>78,77%</t>
  </si>
  <si>
    <t>425</t>
  </si>
  <si>
    <t>Višegodišnji nasadi i osnovno stado</t>
  </si>
  <si>
    <t>421</t>
  </si>
  <si>
    <t>Građevinski objekti</t>
  </si>
  <si>
    <t>T102203 ŠKOLSKA SHEMA</t>
  </si>
  <si>
    <t>T102206 OBRAZUJMO SE ZAJEDNO V</t>
  </si>
  <si>
    <t>T102207 PROJEKTI ERASMUS</t>
  </si>
  <si>
    <t>5,88%</t>
  </si>
  <si>
    <t>6,18%</t>
  </si>
  <si>
    <t>19,91%</t>
  </si>
  <si>
    <t>-41,62%</t>
  </si>
  <si>
    <t>-16,87%</t>
  </si>
  <si>
    <t>0,77%</t>
  </si>
  <si>
    <t>-19,05%</t>
  </si>
  <si>
    <t>T102208 EU I OSTALI PROJEKTI</t>
  </si>
  <si>
    <t>1,39%</t>
  </si>
  <si>
    <t>13,33%</t>
  </si>
  <si>
    <t>3,58%</t>
  </si>
  <si>
    <t>0,28%</t>
  </si>
  <si>
    <t>-0,68%</t>
  </si>
  <si>
    <t>55,56%</t>
  </si>
  <si>
    <t>-3,84%</t>
  </si>
  <si>
    <t>9,28%</t>
  </si>
  <si>
    <t>42,11%</t>
  </si>
  <si>
    <t>-1,51%</t>
  </si>
  <si>
    <t>-30,00%</t>
  </si>
  <si>
    <t>T102209 USPOSTAVA INFRASTRUKTURE RCK PANONIKA</t>
  </si>
  <si>
    <t>1,65%</t>
  </si>
  <si>
    <t>T102210 USPOSTAVA REGIONALNOG CENTRA KOMPETENTNOSTI PANONIKA</t>
  </si>
  <si>
    <t>0,16%</t>
  </si>
  <si>
    <t>14,32%</t>
  </si>
  <si>
    <t>-17,35%</t>
  </si>
  <si>
    <t>-17,68%</t>
  </si>
  <si>
    <t>-17,31%</t>
  </si>
  <si>
    <t>1,01%</t>
  </si>
  <si>
    <t>0,21%</t>
  </si>
  <si>
    <t>1,04%</t>
  </si>
  <si>
    <t>-0,06%</t>
  </si>
  <si>
    <t>2.414,47%</t>
  </si>
  <si>
    <t>2.316,14%</t>
  </si>
  <si>
    <t>369</t>
  </si>
  <si>
    <t>Prijenos između proračunskih korisnika istog proračuna</t>
  </si>
  <si>
    <t>-26,45%</t>
  </si>
  <si>
    <t>A102212 SANACIJA ŠTETA OD PRIRODNE NEPOGODE - SŠ</t>
  </si>
  <si>
    <t>7,66%</t>
  </si>
  <si>
    <t>15,25%</t>
  </si>
  <si>
    <t>-27,37%</t>
  </si>
  <si>
    <t>T102214 OBRAZUJMO SE ZAJEDNO VI</t>
  </si>
  <si>
    <t>0,64%</t>
  </si>
  <si>
    <t>-3,87%</t>
  </si>
  <si>
    <t>-3,66%</t>
  </si>
  <si>
    <t>21,79%</t>
  </si>
  <si>
    <t>1018 HUMANITARNA SKRB, UDRUGE I DRUGI INTERESI GRAĐANA</t>
  </si>
  <si>
    <t>10,00%</t>
  </si>
  <si>
    <t>A101802 HUMANITARNO-SOCIJALNE UDRUGE</t>
  </si>
  <si>
    <t>1090  Aktivnosti socijalne zaštite koje nisu drugdje svrstane</t>
  </si>
  <si>
    <t>A101803 UDRUGE PROISTEKLE IZ DOMOVINSKOG RATA</t>
  </si>
  <si>
    <t>A101804 SUFINANCIRANJE TROŠKVA POGREBA HRVATSKIH BRANITELJA IZ DOMOVINSKOG RATA</t>
  </si>
  <si>
    <t>16,67%</t>
  </si>
  <si>
    <t>1025 JAVNE POTREBE U SOCIJALNOJ SKRBI IZNAD ZAKONSKOG STANDARDA</t>
  </si>
  <si>
    <t>0,85%</t>
  </si>
  <si>
    <t>A102501 SOCIJALNA ZAŠTITA</t>
  </si>
  <si>
    <t>57,69%</t>
  </si>
  <si>
    <t>1020  Starost</t>
  </si>
  <si>
    <t>9,62%</t>
  </si>
  <si>
    <t>1070  Socijalna pomoć stanovništvu koje nije obuhvaćeno redovnim socijalnim programima</t>
  </si>
  <si>
    <t>A102502 DRUŠTVO CRVENOG KRIŽA POŽEŠKO-SLAVONSKE ŽUPANIJE</t>
  </si>
  <si>
    <t>T102504 PROJEKT SIGURNO MJESTO</t>
  </si>
  <si>
    <t>-3,74%</t>
  </si>
  <si>
    <t>-2,10%</t>
  </si>
  <si>
    <t>-9,11%</t>
  </si>
  <si>
    <t>-65,37%</t>
  </si>
  <si>
    <t>-13,50%</t>
  </si>
  <si>
    <t>-70,58%</t>
  </si>
  <si>
    <t>-96,01%</t>
  </si>
  <si>
    <t>75,44%</t>
  </si>
  <si>
    <t>31,58%</t>
  </si>
  <si>
    <t>382</t>
  </si>
  <si>
    <t>Kapitalne donacije</t>
  </si>
  <si>
    <t>2,53%</t>
  </si>
  <si>
    <t>-44,30%</t>
  </si>
  <si>
    <t>20,46%</t>
  </si>
  <si>
    <t>1029 JAVNE POTREBE U ZDRAVSTVU IZNAD ZAKONSKOG STANDARADA</t>
  </si>
  <si>
    <t>155,64%</t>
  </si>
  <si>
    <t>A102901 AKTIVNOSTI U ZDRAVSTVU IZNAD  STANDARDA - ŽUPANIJA</t>
  </si>
  <si>
    <t>100,00%</t>
  </si>
  <si>
    <t>0750  Istraživanje i razvoj zdravstva</t>
  </si>
  <si>
    <t>A102903 JAVNO ZDRAVSTVENE MJERE</t>
  </si>
  <si>
    <t>10,53%</t>
  </si>
  <si>
    <t>0740  Službe javnog zdravstva</t>
  </si>
  <si>
    <t>A102904 MRTVOZORSTVO</t>
  </si>
  <si>
    <t>22,22%</t>
  </si>
  <si>
    <t>0722  Specijalističke medicinske usluge</t>
  </si>
  <si>
    <t>K102906 ENERGETSKA OBNOVA ZGRADE ZAVODA ZA JAVNO ZDRAVSTVO</t>
  </si>
  <si>
    <t>2,95%</t>
  </si>
  <si>
    <t>433 DECENTRALIZACIJA - CZSS</t>
  </si>
  <si>
    <t>434 DECENTRALIZACIJA - DSN</t>
  </si>
  <si>
    <t>1024 ZAKONSKI STANDARD U SOCIJALNOJ SKRBI</t>
  </si>
  <si>
    <t>A102401 CENTRI ZA SOCIJALNU SKRB</t>
  </si>
  <si>
    <t>1026 ZAKONSKI STANDARAD DOMOVA ZA STARIJE I NEMOĆNE</t>
  </si>
  <si>
    <t>A102601 REDOVNA DJELATNOST DOMOVA</t>
  </si>
  <si>
    <t>-0,52%</t>
  </si>
  <si>
    <t>-13,87%</t>
  </si>
  <si>
    <t>-18,33%</t>
  </si>
  <si>
    <t>K102602 OPREMANJE I IZGRADNJA DOMOVA</t>
  </si>
  <si>
    <t>14,97%</t>
  </si>
  <si>
    <t>42,47%</t>
  </si>
  <si>
    <t>423</t>
  </si>
  <si>
    <t>Prijevozna sredstva</t>
  </si>
  <si>
    <t>1027 DJELATNOST DOMOVA ZA STARIJE I NEMOĆNE - FINANCIRANJE IZVAN ŽUPANIJSKOG PRORAČUNA</t>
  </si>
  <si>
    <t>5,47%</t>
  </si>
  <si>
    <t>A102701 DJELATNOST DOMOVA ZA STARIJE I NEMOĆNE FINANCIRANJE IZVAN ŽUPANIJSKOG PRORAČUNA</t>
  </si>
  <si>
    <t>2,46%</t>
  </si>
  <si>
    <t>2,43%</t>
  </si>
  <si>
    <t>3,42%</t>
  </si>
  <si>
    <t>0,26%</t>
  </si>
  <si>
    <t>1,19%</t>
  </si>
  <si>
    <t>7,65%</t>
  </si>
  <si>
    <t>-20,83%</t>
  </si>
  <si>
    <t>27,00%</t>
  </si>
  <si>
    <t>244,93%</t>
  </si>
  <si>
    <t>52,21%</t>
  </si>
  <si>
    <t>436 DECENTRALIZACIJA - ZDRAVSTVO</t>
  </si>
  <si>
    <t>82 NAMJENSKI PRIMICI OD ZADUŽIVANJA - PK</t>
  </si>
  <si>
    <t>1028 ZAKONSKI STANDARD U ZDRAVSTVU</t>
  </si>
  <si>
    <t>A102801 TEKUĆE I INVESTICIJSKO ODRŽAVANJE U ZDRAVSTVENIM USTANOVAMA</t>
  </si>
  <si>
    <t>31,89%</t>
  </si>
  <si>
    <t>33,78%</t>
  </si>
  <si>
    <t>A102802 INFORMATIZACIJA ZDRAVSTVENE DJELATNOSTI</t>
  </si>
  <si>
    <t>-4,79%</t>
  </si>
  <si>
    <t>-17,02%</t>
  </si>
  <si>
    <t>-17,69%</t>
  </si>
  <si>
    <t>-57,97%</t>
  </si>
  <si>
    <t>K102803 INVESTICIJSKO ULAGANJE U ZDRAVSTVENIM USTANOVAMA</t>
  </si>
  <si>
    <t>-4,82%</t>
  </si>
  <si>
    <t>31,16%</t>
  </si>
  <si>
    <t>71,43%</t>
  </si>
  <si>
    <t>32,30%</t>
  </si>
  <si>
    <t>-11,39%</t>
  </si>
  <si>
    <t>-62,19%</t>
  </si>
  <si>
    <t>1030 REDOVNA DJELATNOST ZDRAVSTVENIH USTANOVA</t>
  </si>
  <si>
    <t>-4,40%</t>
  </si>
  <si>
    <t>A103001 REDOVNA DJELATNOST ZDRAVSTVENIH USTANOVA</t>
  </si>
  <si>
    <t>0,57%</t>
  </si>
  <si>
    <t>4,43%</t>
  </si>
  <si>
    <t>16,64%</t>
  </si>
  <si>
    <t>2,25%</t>
  </si>
  <si>
    <t>16,50%</t>
  </si>
  <si>
    <t>2,20%</t>
  </si>
  <si>
    <t>1,60%</t>
  </si>
  <si>
    <t>-10,77%</t>
  </si>
  <si>
    <t>342</t>
  </si>
  <si>
    <t>Kamate za primljene kredite i zajmove</t>
  </si>
  <si>
    <t>-12,37%</t>
  </si>
  <si>
    <t>62,50%</t>
  </si>
  <si>
    <t>1.000,00%</t>
  </si>
  <si>
    <t>-7,85%</t>
  </si>
  <si>
    <t>34,28%</t>
  </si>
  <si>
    <t>22,16%</t>
  </si>
  <si>
    <t>400,00%</t>
  </si>
  <si>
    <t>-40,38%</t>
  </si>
  <si>
    <t>-41,43%</t>
  </si>
  <si>
    <t>453</t>
  </si>
  <si>
    <t>Dodatna ulaganja na prijevoznim sredstvima</t>
  </si>
  <si>
    <t>5</t>
  </si>
  <si>
    <t>Izdaci za financijsku imovinu i otplate zajmova</t>
  </si>
  <si>
    <t>54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</si>
  <si>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</si>
  <si>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</si>
  <si>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</si>
  <si>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-2,28%</t>
  </si>
  <si>
    <t>-0,46%</t>
  </si>
  <si>
    <t>-0,32%</t>
  </si>
  <si>
    <t>1,32%</t>
  </si>
  <si>
    <t>-1,71%</t>
  </si>
  <si>
    <t>-6,35%</t>
  </si>
  <si>
    <t>-9,04%</t>
  </si>
  <si>
    <t>0,33%</t>
  </si>
  <si>
    <t>1,20%</t>
  </si>
  <si>
    <t>7,32%</t>
  </si>
  <si>
    <t>8,29%</t>
  </si>
  <si>
    <t>-20,31%</t>
  </si>
  <si>
    <t>-24,39%</t>
  </si>
  <si>
    <t>287,70%</t>
  </si>
  <si>
    <t>-2,72%</t>
  </si>
  <si>
    <t>-2,75%</t>
  </si>
  <si>
    <t>9.761,48%</t>
  </si>
  <si>
    <t>48.893,81%</t>
  </si>
  <si>
    <t>74,85%</t>
  </si>
  <si>
    <t>-68,43%</t>
  </si>
  <si>
    <t>-74,01%</t>
  </si>
  <si>
    <t>-74,90%</t>
  </si>
  <si>
    <t>-58,00%</t>
  </si>
  <si>
    <t>-71,44%</t>
  </si>
  <si>
    <t>-22,88%</t>
  </si>
  <si>
    <t>-28,94%</t>
  </si>
  <si>
    <t>78,92%</t>
  </si>
  <si>
    <t>79,21%</t>
  </si>
  <si>
    <t>1,88%</t>
  </si>
  <si>
    <t>6,12%</t>
  </si>
  <si>
    <t>K103002 NASTAVNI CENTAR - REKONSTRUKCIJA ZGRADE S DIGITALIZACIJOM ZDRAVSTVENIH I OBRAZOVNIH PROCESA</t>
  </si>
  <si>
    <t>K103004 TERME LIPIK</t>
  </si>
  <si>
    <t>3,03%</t>
  </si>
  <si>
    <t>33,33%</t>
  </si>
  <si>
    <t>T103005 EU I OSTALI PROJEKTI</t>
  </si>
  <si>
    <t>17,65%</t>
  </si>
  <si>
    <t>K103006 RAZVOJ ZDRAVSTVENE SKRBI U PSŽ</t>
  </si>
  <si>
    <t>-1,48%</t>
  </si>
  <si>
    <t>-23,87%</t>
  </si>
  <si>
    <t>-21,02%</t>
  </si>
  <si>
    <t>-46,67%</t>
  </si>
  <si>
    <t>1,03%</t>
  </si>
  <si>
    <t>415 NAKNADA ZA ZADR. NEZAK. IZGRAĐENE ZGRADE U PROSTORU</t>
  </si>
  <si>
    <t>1031 JAVNA UPRAVA I ADMINISTRACIJA</t>
  </si>
  <si>
    <t>A103101 ADMINISTRACIJA I UPRAVLJANJE</t>
  </si>
  <si>
    <t>0,73%</t>
  </si>
  <si>
    <t>0,98%</t>
  </si>
  <si>
    <t>-16,67%</t>
  </si>
  <si>
    <t>-16,00%</t>
  </si>
  <si>
    <t>1032 UPRAVLJANJE JAVNIM FINANCIJAMA</t>
  </si>
  <si>
    <t>3,88%</t>
  </si>
  <si>
    <t>A103201 OTPLATA ZAJMOVA</t>
  </si>
  <si>
    <t>1,96%</t>
  </si>
  <si>
    <t>A103202 PREUZETE OBVEZE LJEKARNE POŽEGA</t>
  </si>
  <si>
    <t>200,00%</t>
  </si>
  <si>
    <t>1001 G-22 UPRAVNI ODJEL ZA POSLOVE ŽUPANA I ŽUPANIJSKE SKUPŠTINE</t>
  </si>
  <si>
    <t>2001 G-22 UPRAVNI ODJEL ZA GOSPODARSTVO</t>
  </si>
  <si>
    <t>2002 G-22 REGIONALNI KOORDINATOR PSŽ</t>
  </si>
  <si>
    <t>3001 G-22 UPRAVNI ODJEL ZA PROSTORNO UREĐENJE, GRADITELJSTVO I ZAŠTITU OKOLIŠA</t>
  </si>
  <si>
    <t>3002 G-22 ZAVOD ZA PROSTORNO UREĐENJE PSŽ</t>
  </si>
  <si>
    <t>3003 G-22 JU ZA UPRAVLJANJE ZAŠTIĆENIM PODRUČJEM PSŽ</t>
  </si>
  <si>
    <t>4001 G-22 UPRAVNI ODJEL ZA OBRAZOVANJE, KULTURU I SPORT</t>
  </si>
  <si>
    <t>4002 G-22 USTANOVE U OSNOVNOM ŠKOLSTVU</t>
  </si>
  <si>
    <t>4003 G-22 USTANOVE U SREDNJEM ŠKOLSTVU</t>
  </si>
  <si>
    <t>5001 G-22 UPRAVNI ODJEL ZA ZDRAVSTVO, SOCIJALNU SKRB I HRVATSKE BRANITELJE</t>
  </si>
  <si>
    <t>5002 G-22 USTANOVE SOCIJALNE SKRBI</t>
  </si>
  <si>
    <t>5003 G-22 USTANOVE U ZDRAVSTVU</t>
  </si>
  <si>
    <t>6001 G-22 UPRAVNI ODJEL ZA JAVNE FINANCIJE</t>
  </si>
  <si>
    <t>1000 R-22 UPRAVNI ODJEL ZA POSLOVE ŽUPANA I ŽUPANIJSKE SKUPŠTINE</t>
  </si>
  <si>
    <t>2000 R-22 UPRAVNI ODJEL ZA GOSPODARSTVO</t>
  </si>
  <si>
    <t>3000 R-22 UPRAVNI ODJEL ZA PROSTORNO UREĐENJE, GRADITELJSTVO I ZAŠTITU OKOLIŠA</t>
  </si>
  <si>
    <t>4000 R-22 UPRAVNI ODJEL ZA OBRAZOVANJE, KULTURU I SPORT</t>
  </si>
  <si>
    <t>5000 R-22 UPRAVNI ODJEL ZA ZDRAVSTVO, SOCIJALNU SKRB I HRVATSKE BRANITELJE</t>
  </si>
  <si>
    <t>6000 R-22 UPRAVNI ODJEL ZA JAVNE FINANCIJE</t>
  </si>
  <si>
    <t xml:space="preserve"> I. IZMJENE I DOPUNE PRORAČUNA POŽEŠKO-SLAVONSKE ŽUPANIJE  ZA 2022. GODINU I PROJEKCIJA ZA 2023. I 2024. GODINU</t>
  </si>
  <si>
    <t>II. POSEBNI DIO PRORAČUNA</t>
  </si>
  <si>
    <t>Članak 3.</t>
  </si>
  <si>
    <t>Rashodi i izdaci u Posebnom dijelu Proračuna iskazani prema proračunskim klasifikacija, raspoređuju po nositeljima, korisnicima i po programima kako slijedi:</t>
  </si>
  <si>
    <t>IV. ZAVRŠNA ODREDBA</t>
  </si>
  <si>
    <t>Članak 4.</t>
  </si>
  <si>
    <t>Ove Izmjene i dopune Proračuna Požeško-slavonske županije stupaju na snagu prvoga dana od dana objave u "Požeško-slavonskom službenom glasniku".</t>
  </si>
  <si>
    <t>ŽUPANIJSKA SKUPŠTINA
POŽEŠKO-SLAVONSKE ŽUPANIJE</t>
  </si>
  <si>
    <t xml:space="preserve">           PREDSJEDNIK</t>
  </si>
  <si>
    <t>Vinko Kasana bacc. ing. agr.</t>
  </si>
  <si>
    <t xml:space="preserve"> RAČUN FINANCIRANJA</t>
  </si>
  <si>
    <t>SVEUKUPNO</t>
  </si>
  <si>
    <t>1,10%</t>
  </si>
  <si>
    <t>PRIMICI I IZDACI</t>
  </si>
  <si>
    <t>1,91%</t>
  </si>
  <si>
    <t>8</t>
  </si>
  <si>
    <t>Primici od financijske imovine i zaduživanja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</si>
  <si>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</si>
  <si>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</si>
  <si>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</si>
  <si>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</si>
  <si>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</si>
  <si>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</si>
  <si>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</si>
  <si>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</si>
  <si>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 xml:space="preserve"> RAČUN PRIHODA I RASHODA</t>
  </si>
  <si>
    <t>VRSTA RASHODA</t>
  </si>
  <si>
    <t>2,41%</t>
  </si>
  <si>
    <t>-0,34%</t>
  </si>
  <si>
    <t>-0,53%</t>
  </si>
  <si>
    <t>6,31%</t>
  </si>
  <si>
    <t>-0,92%</t>
  </si>
  <si>
    <t>5,93%</t>
  </si>
  <si>
    <t>4,83%</t>
  </si>
  <si>
    <t>7,29%</t>
  </si>
  <si>
    <t>4,71%</t>
  </si>
  <si>
    <t>36,61%</t>
  </si>
  <si>
    <t>3,07%</t>
  </si>
  <si>
    <t>7,04%</t>
  </si>
  <si>
    <t>9,00%</t>
  </si>
  <si>
    <t>17,35%</t>
  </si>
  <si>
    <t>30,08%</t>
  </si>
  <si>
    <t>12,99%</t>
  </si>
  <si>
    <t>95,42%</t>
  </si>
  <si>
    <t>61,67%</t>
  </si>
  <si>
    <t>3,51%</t>
  </si>
  <si>
    <t>8,58%</t>
  </si>
  <si>
    <t>4,33%</t>
  </si>
  <si>
    <t>7,00%</t>
  </si>
  <si>
    <t>-53,86%</t>
  </si>
  <si>
    <t>-32,69%</t>
  </si>
  <si>
    <t>19,76%</t>
  </si>
  <si>
    <t>-3,48%</t>
  </si>
  <si>
    <t>-28,91%</t>
  </si>
  <si>
    <t>-22,24%</t>
  </si>
  <si>
    <t>-23,48%</t>
  </si>
  <si>
    <t>VRSTA PRIHODA</t>
  </si>
  <si>
    <t>6</t>
  </si>
  <si>
    <t>Prihodi poslovanja</t>
  </si>
  <si>
    <t>-1,80%</t>
  </si>
  <si>
    <t>61</t>
  </si>
  <si>
    <t>Prihodi od poreza</t>
  </si>
  <si>
    <t>5,94%</t>
  </si>
  <si>
    <t>611</t>
  </si>
  <si>
    <t>01, 03</t>
  </si>
  <si>
    <t>Porez i prirez na dohodak</t>
  </si>
  <si>
    <t>5,53%</t>
  </si>
  <si>
    <t>613</t>
  </si>
  <si>
    <t>01</t>
  </si>
  <si>
    <t>Porezi na imovinu</t>
  </si>
  <si>
    <t>614</t>
  </si>
  <si>
    <t>Porezi na robu i usluge</t>
  </si>
  <si>
    <t>9,59%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</si>
  <si>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</si>
  <si>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</si>
  <si>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</si>
  <si>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</si>
  <si>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</si>
  <si>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04, 01</t>
  </si>
  <si>
    <t>Pomoći proračunu iz drugih proračuna</t>
  </si>
  <si>
    <t>-4,91%</t>
  </si>
  <si>
    <t>634</t>
  </si>
  <si>
    <t>Pomoći od izvanproračunskih korisnika</t>
  </si>
  <si>
    <t>635</t>
  </si>
  <si>
    <t>03</t>
  </si>
  <si>
    <t>Pomoći izravnanja za decentralizirane funkcije</t>
  </si>
  <si>
    <t>636</t>
  </si>
  <si>
    <t>Pomoći proračunskim korisnicima iz proračuna koji im nije nadležan</t>
  </si>
  <si>
    <t>5,04%</t>
  </si>
  <si>
    <t>638</t>
  </si>
  <si>
    <t>04</t>
  </si>
  <si>
    <t>Pomoći iz državnog proračuna temeljem prijenosa EU sredstava</t>
  </si>
  <si>
    <t>-15,61%</t>
  </si>
  <si>
    <t>639</t>
  </si>
  <si>
    <t>Prijenosi između proračunskih korisnika istog proračuna</t>
  </si>
  <si>
    <t>3.053,41%</t>
  </si>
  <si>
    <t>64</t>
  </si>
  <si>
    <t>Prihodi od imovine</t>
  </si>
  <si>
    <t>-5,22%</t>
  </si>
  <si>
    <t>641</t>
  </si>
  <si>
    <t>Prihodi od financijske imovine</t>
  </si>
  <si>
    <t>69,32%</t>
  </si>
  <si>
    <t>642</t>
  </si>
  <si>
    <t>03, 01</t>
  </si>
  <si>
    <t>Prihodi od nefinancijske imovine</t>
  </si>
  <si>
    <t>-5,78%</t>
  </si>
  <si>
    <t>65</t>
  </si>
  <si>
    <t>Prihodi od upravnih i administrativnih pristojbi, pristojbi po posebnim propisima i naknada</t>
  </si>
  <si>
    <t>-2,01%</t>
  </si>
  <si>
    <t>651</t>
  </si>
  <si>
    <t xml:space="preserve">01, 02, </t>
  </si>
  <si>
    <t>Upravne i administrativne pristojbe</t>
  </si>
  <si>
    <t>10,92%</t>
  </si>
  <si>
    <t>652</t>
  </si>
  <si>
    <t xml:space="preserve">01, 06, </t>
  </si>
  <si>
    <t>Prihodi po posebnim propisima</t>
  </si>
  <si>
    <t>-2,27%</t>
  </si>
  <si>
    <t>66</t>
  </si>
  <si>
    <t>Prihodi od prodaje proizvoda i robe te pruženih usluga i prihodi od donacija</t>
  </si>
  <si>
    <t>-9,14%</t>
  </si>
  <si>
    <t>661</t>
  </si>
  <si>
    <t>Prihodi od prodaje proizvoda i robe te pruženih usluga</t>
  </si>
  <si>
    <t>-3,53%</t>
  </si>
  <si>
    <t>663</t>
  </si>
  <si>
    <t>05</t>
  </si>
  <si>
    <t>Donacije od pravnih i fizičkih osoba izvan općeg proračuna</t>
  </si>
  <si>
    <t>-54,87%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</si>
  <si>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</si>
  <si>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</si>
  <si>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</si>
  <si>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</si>
  <si>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</si>
  <si>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</si>
  <si>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11,34%</t>
  </si>
  <si>
    <t>681</t>
  </si>
  <si>
    <t>Kazne i upravne mjere</t>
  </si>
  <si>
    <t>683</t>
  </si>
  <si>
    <t>Ostali prihodi</t>
  </si>
  <si>
    <t>11,36%</t>
  </si>
  <si>
    <t>7</t>
  </si>
  <si>
    <t>Prihodi od prodaje nefinancijske imovine</t>
  </si>
  <si>
    <t>71</t>
  </si>
  <si>
    <t>Prihodi od prodaje neproizvedene dugotrajne imovine</t>
  </si>
  <si>
    <t>-37,80%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</si>
  <si>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</si>
  <si>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</si>
  <si>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</si>
  <si>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</si>
  <si>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</si>
  <si>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</si>
  <si>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</si>
  <si>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</si>
  <si>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54,61%</t>
  </si>
  <si>
    <t>723</t>
  </si>
  <si>
    <t>Prihodi od prodaje prijevoznih sredstava</t>
  </si>
  <si>
    <t>106,12%</t>
  </si>
  <si>
    <t>RASPOLOŽIVA SREDSTVA</t>
  </si>
  <si>
    <t>9</t>
  </si>
  <si>
    <t>Vlastiti izvori</t>
  </si>
  <si>
    <t>92</t>
  </si>
  <si>
    <t>Rezultat poslovanja</t>
  </si>
  <si>
    <t>922</t>
  </si>
  <si>
    <t>Višak/manjak prihoda</t>
  </si>
  <si>
    <t>I. OPĆI DIO</t>
  </si>
  <si>
    <t>Članak 1.</t>
  </si>
  <si>
    <t>RAČUN PRIHODA I RASHODA</t>
  </si>
  <si>
    <t>PLAN</t>
  </si>
  <si>
    <t>POVEĆANJE /
SMANJENJE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</si>
  <si>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</si>
  <si>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</si>
  <si>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</si>
  <si>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</si>
  <si>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</si>
  <si>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</si>
  <si>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</si>
  <si>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</si>
  <si>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</si>
  <si>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</si>
  <si>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</si>
  <si>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</si>
  <si>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</si>
  <si>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</si>
  <si>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</si>
  <si>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Članak 2.</t>
  </si>
  <si>
    <t xml:space="preserve">I. OPĆI DIO </t>
  </si>
  <si>
    <t>U članku 1. Proračuna Požeško-slavonske županije županije za 2022. godinu i projekcija za 2023. i 2024. godinu ("Požeško-slavonski službeni glasnik" 11/21)  mijenjaju se:  A. Račun prihoda i rashoda za 2022. godinu, B. Račun financiranja za 2022. godinu i C. Raspoloživa sredstva iz prethodnih godina kako slijedi:</t>
  </si>
  <si>
    <t>U čl. 2. Prihodi i  rashodi te primici i izdaci iskazani po ekonomskoj klasifikaciji utvrđeni u Računu prihoda i rashoda i u Računu financiranja  mijenjaju se kako slijedi:</t>
  </si>
  <si>
    <t>Čl. 3 mijenja se i glasi:</t>
  </si>
  <si>
    <t>Na temelju čl. 45. Zakona o proračunu (NN 144/21) i članka 16. Statuta Požeško-slavonske županije (Požeško-slavonski službeni glasnik br.1/13, 2/18 i 2/21) Županijska skupština Požeško-slavonske županije na 8. sjednici održanoj 20. lipnja 2022. godine, donijela je</t>
  </si>
  <si>
    <t xml:space="preserve">  I. IZMJENE I DOPUNA PRORAČUNA POŽEŠKO-SLAVONSKE ŽUPANIJE  ZA 2022. GODINU I PROJEKCIJA ZA 2023. I 2024. GODINU</t>
  </si>
  <si>
    <t>URBOJ:  2177-06-01/7-22-9</t>
  </si>
  <si>
    <t>KLASA:   024-037/22-04/2</t>
  </si>
  <si>
    <t>Požega,  20. lipnja 2022.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</si>
</sst>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-#,##0.00;0.00"/>
    <numFmt numFmtId="165" formatCode="#,##0.00[$%];\-#,##0.00[$%];0.00[$%]"/>
  </numFmts>
  <fonts count="42" x14ac:knownFonts="1">
    <font>
      <sz val="10"/>
      <color indexed="9"/>
      <name val="ARIAL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9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System"/>
      <charset val="1"/>
    </font>
    <font>
      <b/>
      <sz val="10"/>
      <color indexed="9"/>
      <name val="Arial"/>
      <family val="2"/>
      <charset val="238"/>
    </font>
    <font>
      <b/>
      <sz val="10"/>
      <color indexed="9"/>
      <name val="System"/>
      <charset val="1"/>
    </font>
    <font>
      <b/>
      <sz val="12"/>
      <color indexed="9"/>
      <name val="Arial"/>
      <family val="2"/>
      <charset val="238"/>
    </font>
    <font>
      <b/>
      <sz val="13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mbria"/>
      <family val="2"/>
      <charset val="238"/>
    </font>
    <font>
      <b/>
      <sz val="11"/>
      <color theme="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4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ahoma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indexed="18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31"/>
        <bgColor indexed="1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0" fontId="3" fillId="0" borderId="0">
      <alignment vertical="top"/>
    </xf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0" fontId="1" fillId="0" borderId="0"/>
    <xf numFmtId="0" fontId="3" fillId="0" borderId="0">
      <alignment vertical="top"/>
    </xf>
  </cellStyleXfs>
  <cellXfs count="177">
    <xf numFmtId="0" fontId="0" fillId="2" borderId="0" xfId="0" applyFill="1">
      <alignment vertical="top"/>
    </xf>
    <xf numFmtId="0" fontId="20" fillId="7" borderId="1" xfId="1" applyFont="1" applyFill="1" applyBorder="1" applyAlignment="1">
      <alignment horizontal="left" vertical="center" wrapText="1" readingOrder="1"/>
    </xf>
    <xf numFmtId="0" fontId="11" fillId="7" borderId="1" xfId="1" applyFont="1" applyFill="1" applyBorder="1" applyAlignment="1">
      <alignment horizontal="center" vertical="center" wrapText="1" readingOrder="1"/>
    </xf>
    <xf numFmtId="164" fontId="20" fillId="7" borderId="1" xfId="1" applyNumberFormat="1" applyFont="1" applyFill="1" applyBorder="1" applyAlignment="1">
      <alignment horizontal="right" vertical="center"/>
    </xf>
    <xf numFmtId="0" fontId="20" fillId="7" borderId="1" xfId="1" applyFont="1" applyFill="1" applyBorder="1" applyAlignment="1">
      <alignment horizontal="right" vertical="center" wrapText="1" readingOrder="1"/>
    </xf>
    <xf numFmtId="0" fontId="17" fillId="5" borderId="1" xfId="1" applyFont="1" applyFill="1" applyBorder="1" applyAlignment="1">
      <alignment horizontal="center" vertical="center" wrapText="1" readingOrder="1"/>
    </xf>
    <xf numFmtId="0" fontId="17" fillId="5" borderId="1" xfId="1" applyFont="1" applyFill="1" applyBorder="1" applyAlignment="1">
      <alignment horizontal="left" vertical="center" wrapText="1" readingOrder="1"/>
    </xf>
    <xf numFmtId="164" fontId="17" fillId="5" borderId="1" xfId="1" applyNumberFormat="1" applyFont="1" applyFill="1" applyBorder="1" applyAlignment="1">
      <alignment horizontal="right" vertical="center"/>
    </xf>
    <xf numFmtId="0" fontId="17" fillId="5" borderId="1" xfId="1" applyFont="1" applyFill="1" applyBorder="1" applyAlignment="1">
      <alignment horizontal="right" vertical="center" wrapText="1" readingOrder="1"/>
    </xf>
    <xf numFmtId="0" fontId="11" fillId="6" borderId="1" xfId="1" applyFont="1" applyFill="1" applyBorder="1" applyAlignment="1">
      <alignment horizontal="center" vertical="center" wrapText="1" readingOrder="1"/>
    </xf>
    <xf numFmtId="0" fontId="20" fillId="6" borderId="1" xfId="1" applyFont="1" applyFill="1" applyBorder="1" applyAlignment="1">
      <alignment horizontal="left" vertical="center" wrapText="1" readingOrder="1"/>
    </xf>
    <xf numFmtId="164" fontId="20" fillId="6" borderId="1" xfId="1" applyNumberFormat="1" applyFont="1" applyFill="1" applyBorder="1" applyAlignment="1">
      <alignment horizontal="right" vertical="center"/>
    </xf>
    <xf numFmtId="0" fontId="20" fillId="6" borderId="1" xfId="1" applyFont="1" applyFill="1" applyBorder="1" applyAlignment="1">
      <alignment horizontal="right" vertical="center" wrapText="1" readingOrder="1"/>
    </xf>
    <xf numFmtId="0" fontId="13" fillId="4" borderId="1" xfId="1" applyFont="1" applyFill="1" applyBorder="1" applyAlignment="1">
      <alignment horizontal="center" vertical="center" wrapText="1" readingOrder="1"/>
    </xf>
    <xf numFmtId="0" fontId="13" fillId="4" borderId="1" xfId="1" applyFont="1" applyFill="1" applyBorder="1" applyAlignment="1">
      <alignment horizontal="left" vertical="center" wrapText="1" readingOrder="1"/>
    </xf>
    <xf numFmtId="164" fontId="13" fillId="4" borderId="1" xfId="1" applyNumberFormat="1" applyFont="1" applyFill="1" applyBorder="1" applyAlignment="1">
      <alignment horizontal="right" vertical="center"/>
    </xf>
    <xf numFmtId="0" fontId="13" fillId="4" borderId="1" xfId="1" applyFont="1" applyFill="1" applyBorder="1" applyAlignment="1">
      <alignment horizontal="right" vertical="center" wrapText="1" readingOrder="1"/>
    </xf>
    <xf numFmtId="0" fontId="21" fillId="0" borderId="0" xfId="1" applyFont="1" applyAlignment="1">
      <alignment horizontal="left" vertical="center" wrapText="1" readingOrder="1"/>
    </xf>
    <xf numFmtId="164" fontId="22" fillId="0" borderId="0" xfId="1" applyNumberFormat="1" applyFont="1" applyAlignment="1">
      <alignment horizontal="right" vertical="center"/>
    </xf>
    <xf numFmtId="10" fontId="22" fillId="0" borderId="0" xfId="1" applyNumberFormat="1" applyFont="1" applyAlignment="1">
      <alignment horizontal="right" vertical="center" wrapText="1" readingOrder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5" fillId="0" borderId="1" xfId="1" applyFont="1" applyFill="1" applyBorder="1" applyAlignment="1">
      <alignment horizontal="center" vertical="center" readingOrder="1"/>
    </xf>
    <xf numFmtId="0" fontId="15" fillId="0" borderId="1" xfId="1" applyFont="1" applyFill="1" applyBorder="1" applyAlignment="1">
      <alignment horizontal="center" vertical="center" wrapText="1" readingOrder="1"/>
    </xf>
    <xf numFmtId="0" fontId="19" fillId="0" borderId="0" xfId="1" applyFont="1" applyFill="1" applyAlignment="1">
      <alignment horizontal="center" vertical="center" readingOrder="1"/>
    </xf>
    <xf numFmtId="0" fontId="18" fillId="0" borderId="1" xfId="1" applyFont="1" applyFill="1" applyBorder="1" applyAlignment="1">
      <alignment horizontal="center" vertical="center" readingOrder="1"/>
    </xf>
    <xf numFmtId="0" fontId="18" fillId="0" borderId="1" xfId="1" applyFont="1" applyFill="1" applyBorder="1" applyAlignment="1">
      <alignment horizontal="left" vertical="center" wrapText="1" readingOrder="1"/>
    </xf>
    <xf numFmtId="164" fontId="18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18" fillId="0" borderId="1" xfId="1" applyFont="1" applyFill="1" applyBorder="1" applyAlignment="1">
      <alignment horizontal="right" vertical="center" readingOrder="1"/>
    </xf>
    <xf numFmtId="0" fontId="18" fillId="8" borderId="1" xfId="1" applyFont="1" applyFill="1" applyBorder="1" applyAlignment="1">
      <alignment horizontal="center" vertical="center" readingOrder="1"/>
    </xf>
    <xf numFmtId="0" fontId="18" fillId="8" borderId="1" xfId="1" applyFont="1" applyFill="1" applyBorder="1" applyAlignment="1">
      <alignment horizontal="left" vertical="center" wrapText="1" readingOrder="1"/>
    </xf>
    <xf numFmtId="164" fontId="18" fillId="8" borderId="1" xfId="1" applyNumberFormat="1" applyFont="1" applyFill="1" applyBorder="1" applyAlignment="1">
      <alignment horizontal="right" vertical="center"/>
    </xf>
    <xf numFmtId="0" fontId="18" fillId="8" borderId="1" xfId="1" applyFont="1" applyFill="1" applyBorder="1" applyAlignment="1">
      <alignment horizontal="right" vertical="center" readingOrder="1"/>
    </xf>
    <xf numFmtId="0" fontId="18" fillId="9" borderId="1" xfId="1" applyFont="1" applyFill="1" applyBorder="1" applyAlignment="1">
      <alignment horizontal="center" vertical="center" readingOrder="1"/>
    </xf>
    <xf numFmtId="0" fontId="18" fillId="9" borderId="1" xfId="1" applyFont="1" applyFill="1" applyBorder="1" applyAlignment="1">
      <alignment horizontal="left" vertical="center" wrapText="1" readingOrder="1"/>
    </xf>
    <xf numFmtId="164" fontId="18" fillId="9" borderId="1" xfId="1" applyNumberFormat="1" applyFont="1" applyFill="1" applyBorder="1" applyAlignment="1">
      <alignment horizontal="right" vertical="center"/>
    </xf>
    <xf numFmtId="0" fontId="18" fillId="9" borderId="1" xfId="1" applyFont="1" applyFill="1" applyBorder="1" applyAlignment="1">
      <alignment horizontal="right" vertical="center" readingOrder="1"/>
    </xf>
    <xf numFmtId="0" fontId="14" fillId="0" borderId="1" xfId="1" applyFont="1" applyFill="1" applyBorder="1" applyAlignment="1">
      <alignment horizontal="center" vertical="center" readingOrder="1"/>
    </xf>
    <xf numFmtId="0" fontId="14" fillId="0" borderId="1" xfId="1" applyFont="1" applyFill="1" applyBorder="1" applyAlignment="1">
      <alignment horizontal="left" vertical="center" wrapText="1" readingOrder="1"/>
    </xf>
    <xf numFmtId="164" fontId="14" fillId="0" borderId="1" xfId="1" applyNumberFormat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 readingOrder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10" fontId="20" fillId="7" borderId="1" xfId="1" applyNumberFormat="1" applyFont="1" applyFill="1" applyBorder="1" applyAlignment="1">
      <alignment horizontal="right" vertical="center" wrapText="1" readingOrder="1"/>
    </xf>
    <xf numFmtId="10" fontId="18" fillId="0" borderId="1" xfId="1" applyNumberFormat="1" applyFont="1" applyFill="1" applyBorder="1" applyAlignment="1">
      <alignment horizontal="right" vertical="center" readingOrder="1"/>
    </xf>
    <xf numFmtId="10" fontId="20" fillId="6" borderId="1" xfId="1" applyNumberFormat="1" applyFont="1" applyFill="1" applyBorder="1" applyAlignment="1">
      <alignment horizontal="right" vertical="center" wrapText="1" readingOrder="1"/>
    </xf>
    <xf numFmtId="10" fontId="13" fillId="4" borderId="1" xfId="1" applyNumberFormat="1" applyFont="1" applyFill="1" applyBorder="1" applyAlignment="1">
      <alignment horizontal="right" vertical="center" wrapText="1" readingOrder="1"/>
    </xf>
    <xf numFmtId="10" fontId="17" fillId="5" borderId="1" xfId="1" applyNumberFormat="1" applyFont="1" applyFill="1" applyBorder="1" applyAlignment="1">
      <alignment horizontal="right" vertical="center" wrapText="1" readingOrder="1"/>
    </xf>
    <xf numFmtId="0" fontId="0" fillId="0" borderId="0" xfId="0" applyFill="1">
      <alignment vertical="top"/>
    </xf>
    <xf numFmtId="0" fontId="23" fillId="0" borderId="0" xfId="1" applyFont="1" applyFill="1" applyBorder="1" applyAlignment="1">
      <alignment horizontal="left" vertical="center" readingOrder="1"/>
    </xf>
    <xf numFmtId="43" fontId="27" fillId="0" borderId="0" xfId="4" applyFont="1" applyAlignment="1">
      <alignment vertical="center"/>
    </xf>
    <xf numFmtId="4" fontId="27" fillId="0" borderId="0" xfId="4" applyNumberFormat="1" applyFont="1" applyAlignment="1">
      <alignment horizontal="right" vertical="center"/>
    </xf>
    <xf numFmtId="0" fontId="28" fillId="0" borderId="0" xfId="3" applyFont="1" applyAlignment="1">
      <alignment vertical="center"/>
    </xf>
    <xf numFmtId="0" fontId="28" fillId="0" borderId="0" xfId="3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7" fillId="0" borderId="0" xfId="0" applyFont="1" applyFill="1">
      <alignment vertical="top"/>
    </xf>
    <xf numFmtId="0" fontId="27" fillId="0" borderId="0" xfId="0" applyFont="1" applyFill="1" applyAlignment="1">
      <alignment vertical="center"/>
    </xf>
    <xf numFmtId="0" fontId="3" fillId="0" borderId="0" xfId="6" applyFill="1">
      <alignment vertical="top"/>
    </xf>
    <xf numFmtId="0" fontId="3" fillId="0" borderId="0" xfId="6" applyFill="1" applyAlignment="1">
      <alignment vertical="top" wrapText="1" readingOrder="1"/>
    </xf>
    <xf numFmtId="0" fontId="3" fillId="2" borderId="1" xfId="6" applyFill="1" applyBorder="1">
      <alignment vertical="top"/>
    </xf>
    <xf numFmtId="4" fontId="7" fillId="2" borderId="1" xfId="6" applyNumberFormat="1" applyFont="1" applyFill="1" applyBorder="1" applyAlignment="1">
      <alignment horizontal="center" vertical="top" wrapText="1"/>
    </xf>
    <xf numFmtId="4" fontId="7" fillId="2" borderId="1" xfId="6" applyNumberFormat="1" applyFont="1" applyFill="1" applyBorder="1" applyAlignment="1">
      <alignment horizontal="right" vertical="top"/>
    </xf>
    <xf numFmtId="0" fontId="7" fillId="3" borderId="1" xfId="1" applyFont="1" applyFill="1" applyBorder="1" applyAlignment="1">
      <alignment horizontal="left" vertical="top" wrapText="1" readingOrder="1"/>
    </xf>
    <xf numFmtId="0" fontId="8" fillId="3" borderId="1" xfId="1" applyFont="1" applyFill="1" applyBorder="1" applyAlignment="1">
      <alignment horizontal="right" vertical="top" wrapText="1" readingOrder="1"/>
    </xf>
    <xf numFmtId="0" fontId="9" fillId="3" borderId="1" xfId="1" applyFont="1" applyFill="1" applyBorder="1" applyAlignment="1">
      <alignment horizontal="right" vertical="top" wrapText="1" readingOrder="1"/>
    </xf>
    <xf numFmtId="0" fontId="3" fillId="2" borderId="1" xfId="6" applyFill="1" applyBorder="1" applyAlignment="1">
      <alignment vertical="top" wrapText="1" readingOrder="1"/>
    </xf>
    <xf numFmtId="0" fontId="10" fillId="5" borderId="1" xfId="1" applyFont="1" applyFill="1" applyBorder="1" applyAlignment="1">
      <alignment horizontal="left" vertical="top" wrapText="1" readingOrder="1"/>
    </xf>
    <xf numFmtId="164" fontId="10" fillId="5" borderId="1" xfId="1" applyNumberFormat="1" applyFont="1" applyFill="1" applyBorder="1" applyAlignment="1">
      <alignment horizontal="right" vertical="top"/>
    </xf>
    <xf numFmtId="0" fontId="10" fillId="5" borderId="1" xfId="1" applyFont="1" applyFill="1" applyBorder="1" applyAlignment="1">
      <alignment horizontal="right" vertical="top" wrapText="1" readingOrder="1"/>
    </xf>
    <xf numFmtId="0" fontId="0" fillId="0" borderId="0" xfId="1" applyFont="1" applyFill="1">
      <alignment vertical="top"/>
    </xf>
    <xf numFmtId="0" fontId="10" fillId="6" borderId="1" xfId="1" applyFont="1" applyFill="1" applyBorder="1" applyAlignment="1">
      <alignment horizontal="left" vertical="top" wrapText="1" readingOrder="1"/>
    </xf>
    <xf numFmtId="164" fontId="10" fillId="6" borderId="1" xfId="1" applyNumberFormat="1" applyFont="1" applyFill="1" applyBorder="1" applyAlignment="1">
      <alignment horizontal="right" vertical="top"/>
    </xf>
    <xf numFmtId="0" fontId="10" fillId="6" borderId="1" xfId="1" applyFont="1" applyFill="1" applyBorder="1" applyAlignment="1">
      <alignment horizontal="right" vertical="top" wrapText="1" readingOrder="1"/>
    </xf>
    <xf numFmtId="0" fontId="3" fillId="3" borderId="1" xfId="1" applyFont="1" applyFill="1" applyBorder="1" applyAlignment="1">
      <alignment horizontal="left" vertical="top" wrapText="1" readingOrder="1"/>
    </xf>
    <xf numFmtId="164" fontId="3" fillId="3" borderId="1" xfId="1" applyNumberFormat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right" vertical="top" wrapText="1" readingOrder="1"/>
    </xf>
    <xf numFmtId="0" fontId="4" fillId="0" borderId="0" xfId="1" applyFont="1" applyFill="1" applyAlignment="1">
      <alignment horizontal="center" vertical="top" wrapText="1" readingOrder="1"/>
    </xf>
    <xf numFmtId="0" fontId="3" fillId="2" borderId="1" xfId="6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top" wrapText="1"/>
    </xf>
    <xf numFmtId="0" fontId="10" fillId="5" borderId="1" xfId="1" applyFont="1" applyFill="1" applyBorder="1" applyAlignment="1">
      <alignment horizontal="left" vertical="top" wrapText="1"/>
    </xf>
    <xf numFmtId="0" fontId="10" fillId="6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0" borderId="0" xfId="6" applyFill="1" applyAlignment="1">
      <alignment vertical="top" wrapText="1"/>
    </xf>
    <xf numFmtId="10" fontId="7" fillId="2" borderId="1" xfId="6" applyNumberFormat="1" applyFont="1" applyFill="1" applyBorder="1" applyAlignment="1">
      <alignment horizontal="right" vertical="top"/>
    </xf>
    <xf numFmtId="0" fontId="3" fillId="3" borderId="2" xfId="1" applyFont="1" applyFill="1" applyBorder="1" applyAlignment="1">
      <alignment horizontal="left" vertical="top" wrapText="1"/>
    </xf>
    <xf numFmtId="10" fontId="10" fillId="5" borderId="1" xfId="1" applyNumberFormat="1" applyFont="1" applyFill="1" applyBorder="1" applyAlignment="1">
      <alignment horizontal="right" vertical="top" wrapText="1" readingOrder="1"/>
    </xf>
    <xf numFmtId="10" fontId="10" fillId="6" borderId="1" xfId="1" applyNumberFormat="1" applyFont="1" applyFill="1" applyBorder="1" applyAlignment="1">
      <alignment horizontal="right" vertical="top" wrapText="1" readingOrder="1"/>
    </xf>
    <xf numFmtId="10" fontId="3" fillId="3" borderId="1" xfId="1" applyNumberFormat="1" applyFont="1" applyFill="1" applyBorder="1" applyAlignment="1">
      <alignment horizontal="right" vertical="top" wrapText="1" readingOrder="1"/>
    </xf>
    <xf numFmtId="0" fontId="30" fillId="0" borderId="0" xfId="5" applyFont="1" applyFill="1" applyBorder="1" applyAlignment="1">
      <alignment horizontal="center" vertical="center" wrapText="1"/>
    </xf>
    <xf numFmtId="4" fontId="7" fillId="2" borderId="1" xfId="6" applyNumberFormat="1" applyFont="1" applyFill="1" applyBorder="1" applyAlignment="1">
      <alignment horizontal="center" vertical="top"/>
    </xf>
    <xf numFmtId="4" fontId="7" fillId="0" borderId="0" xfId="6" applyNumberFormat="1" applyFont="1" applyFill="1" applyAlignment="1">
      <alignment horizontal="right" vertical="top"/>
    </xf>
    <xf numFmtId="0" fontId="7" fillId="3" borderId="1" xfId="1" applyFont="1" applyFill="1" applyBorder="1" applyAlignment="1">
      <alignment horizontal="right" vertical="center" wrapText="1" readingOrder="1"/>
    </xf>
    <xf numFmtId="0" fontId="7" fillId="3" borderId="1" xfId="1" applyFont="1" applyFill="1" applyBorder="1" applyAlignment="1">
      <alignment horizontal="left" vertical="center" wrapText="1" readingOrder="1"/>
    </xf>
    <xf numFmtId="0" fontId="8" fillId="3" borderId="1" xfId="1" applyFont="1" applyFill="1" applyBorder="1" applyAlignment="1">
      <alignment horizontal="right" vertical="center" wrapText="1" readingOrder="1"/>
    </xf>
    <xf numFmtId="0" fontId="27" fillId="0" borderId="0" xfId="6" applyFont="1" applyFill="1" applyAlignment="1">
      <alignment horizontal="right" vertical="center"/>
    </xf>
    <xf numFmtId="0" fontId="5" fillId="0" borderId="0" xfId="1" applyFont="1" applyFill="1" applyAlignment="1">
      <alignment horizontal="left" vertical="top" wrapText="1" readingOrder="1"/>
    </xf>
    <xf numFmtId="0" fontId="0" fillId="6" borderId="1" xfId="1" applyFont="1" applyFill="1" applyBorder="1">
      <alignment vertical="top"/>
    </xf>
    <xf numFmtId="0" fontId="5" fillId="3" borderId="1" xfId="1" applyFont="1" applyFill="1" applyBorder="1" applyAlignment="1">
      <alignment horizontal="left" vertical="top" wrapText="1" readingOrder="1"/>
    </xf>
    <xf numFmtId="0" fontId="3" fillId="0" borderId="1" xfId="1" applyFont="1" applyFill="1" applyBorder="1" applyAlignment="1">
      <alignment horizontal="left" vertical="center" readingOrder="1"/>
    </xf>
    <xf numFmtId="0" fontId="10" fillId="0" borderId="1" xfId="1" applyFont="1" applyBorder="1" applyAlignment="1">
      <alignment horizontal="left" readingOrder="1"/>
    </xf>
    <xf numFmtId="0" fontId="8" fillId="0" borderId="1" xfId="1" applyFont="1" applyFill="1" applyBorder="1" applyAlignment="1">
      <alignment horizontal="center" readingOrder="1"/>
    </xf>
    <xf numFmtId="0" fontId="3" fillId="0" borderId="1" xfId="1" applyBorder="1" applyAlignment="1">
      <alignment horizontal="left" vertical="center" readingOrder="1"/>
    </xf>
    <xf numFmtId="164" fontId="3" fillId="0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 readingOrder="1"/>
    </xf>
    <xf numFmtId="0" fontId="32" fillId="0" borderId="0" xfId="5" applyFont="1"/>
    <xf numFmtId="0" fontId="31" fillId="0" borderId="0" xfId="5" applyNumberFormat="1" applyFont="1" applyAlignment="1">
      <alignment horizontal="left" vertical="center" wrapText="1"/>
    </xf>
    <xf numFmtId="0" fontId="34" fillId="0" borderId="0" xfId="5" applyFont="1"/>
    <xf numFmtId="0" fontId="36" fillId="0" borderId="0" xfId="5" applyFont="1" applyAlignment="1">
      <alignment vertical="center"/>
    </xf>
    <xf numFmtId="0" fontId="1" fillId="0" borderId="0" xfId="5"/>
    <xf numFmtId="0" fontId="37" fillId="0" borderId="6" xfId="5" applyFont="1" applyBorder="1" applyAlignment="1">
      <alignment horizontal="center" wrapText="1"/>
    </xf>
    <xf numFmtId="4" fontId="37" fillId="10" borderId="6" xfId="5" applyNumberFormat="1" applyFont="1" applyFill="1" applyBorder="1" applyAlignment="1">
      <alignment horizontal="right"/>
    </xf>
    <xf numFmtId="4" fontId="40" fillId="0" borderId="6" xfId="5" applyNumberFormat="1" applyFont="1" applyBorder="1" applyAlignment="1">
      <alignment horizontal="right"/>
    </xf>
    <xf numFmtId="4" fontId="38" fillId="10" borderId="3" xfId="5" applyNumberFormat="1" applyFont="1" applyFill="1" applyBorder="1" applyAlignment="1">
      <alignment horizontal="left"/>
    </xf>
    <xf numFmtId="4" fontId="39" fillId="10" borderId="4" xfId="5" applyNumberFormat="1" applyFont="1" applyFill="1" applyBorder="1"/>
    <xf numFmtId="4" fontId="37" fillId="10" borderId="6" xfId="5" applyNumberFormat="1" applyFont="1" applyFill="1" applyBorder="1" applyAlignment="1">
      <alignment horizontal="right" wrapText="1"/>
    </xf>
    <xf numFmtId="4" fontId="40" fillId="9" borderId="3" xfId="5" quotePrefix="1" applyNumberFormat="1" applyFont="1" applyFill="1" applyBorder="1" applyAlignment="1">
      <alignment horizontal="right"/>
    </xf>
    <xf numFmtId="4" fontId="40" fillId="9" borderId="6" xfId="5" applyNumberFormat="1" applyFont="1" applyFill="1" applyBorder="1" applyAlignment="1">
      <alignment horizontal="right" wrapText="1"/>
    </xf>
    <xf numFmtId="4" fontId="37" fillId="10" borderId="3" xfId="5" quotePrefix="1" applyNumberFormat="1" applyFont="1" applyFill="1" applyBorder="1" applyAlignment="1">
      <alignment horizontal="right"/>
    </xf>
    <xf numFmtId="4" fontId="32" fillId="0" borderId="0" xfId="5" applyNumberFormat="1" applyFont="1"/>
    <xf numFmtId="4" fontId="37" fillId="0" borderId="6" xfId="5" applyNumberFormat="1" applyFont="1" applyBorder="1" applyAlignment="1">
      <alignment horizontal="right"/>
    </xf>
    <xf numFmtId="0" fontId="33" fillId="0" borderId="0" xfId="5" applyFont="1" applyAlignment="1">
      <alignment horizontal="center" vertical="center"/>
    </xf>
    <xf numFmtId="0" fontId="31" fillId="0" borderId="0" xfId="5" applyFont="1" applyAlignment="1">
      <alignment horizontal="left" vertical="center" wrapText="1"/>
    </xf>
    <xf numFmtId="0" fontId="31" fillId="0" borderId="0" xfId="5" applyFont="1" applyAlignment="1">
      <alignment vertical="center" wrapText="1"/>
    </xf>
    <xf numFmtId="0" fontId="12" fillId="0" borderId="0" xfId="6" applyFont="1" applyFill="1" applyBorder="1" applyAlignment="1">
      <alignment horizontal="center" vertical="top"/>
    </xf>
    <xf numFmtId="10" fontId="10" fillId="0" borderId="1" xfId="1" applyNumberFormat="1" applyFont="1" applyFill="1" applyBorder="1" applyAlignment="1">
      <alignment horizontal="right" vertical="top" wrapText="1" readingOrder="1"/>
    </xf>
    <xf numFmtId="4" fontId="7" fillId="0" borderId="1" xfId="6" applyNumberFormat="1" applyFont="1" applyFill="1" applyBorder="1" applyAlignment="1">
      <alignment horizontal="right" vertical="top"/>
    </xf>
    <xf numFmtId="4" fontId="38" fillId="10" borderId="3" xfId="5" quotePrefix="1" applyNumberFormat="1" applyFont="1" applyFill="1" applyBorder="1" applyAlignment="1">
      <alignment horizontal="left" wrapText="1"/>
    </xf>
    <xf numFmtId="4" fontId="39" fillId="10" borderId="4" xfId="5" applyNumberFormat="1" applyFont="1" applyFill="1" applyBorder="1" applyAlignment="1">
      <alignment wrapText="1"/>
    </xf>
    <xf numFmtId="4" fontId="37" fillId="0" borderId="0" xfId="5" quotePrefix="1" applyNumberFormat="1" applyFont="1" applyAlignment="1">
      <alignment horizontal="center" vertical="center" wrapText="1"/>
    </xf>
    <xf numFmtId="4" fontId="40" fillId="0" borderId="0" xfId="5" applyNumberFormat="1" applyFont="1" applyAlignment="1">
      <alignment horizontal="center" vertical="center" wrapText="1"/>
    </xf>
    <xf numFmtId="4" fontId="40" fillId="0" borderId="0" xfId="5" applyNumberFormat="1" applyFont="1"/>
    <xf numFmtId="4" fontId="38" fillId="0" borderId="3" xfId="5" quotePrefix="1" applyNumberFormat="1" applyFont="1" applyBorder="1" applyAlignment="1">
      <alignment horizontal="left" wrapText="1"/>
    </xf>
    <xf numFmtId="4" fontId="39" fillId="0" borderId="4" xfId="5" applyNumberFormat="1" applyFont="1" applyBorder="1" applyAlignment="1">
      <alignment wrapText="1"/>
    </xf>
    <xf numFmtId="0" fontId="33" fillId="0" borderId="0" xfId="5" applyFont="1" applyAlignment="1">
      <alignment horizontal="center" vertical="center"/>
    </xf>
    <xf numFmtId="0" fontId="31" fillId="0" borderId="0" xfId="5" applyFont="1" applyAlignment="1">
      <alignment horizontal="left" vertical="center" wrapText="1"/>
    </xf>
    <xf numFmtId="4" fontId="39" fillId="0" borderId="3" xfId="5" applyNumberFormat="1" applyFont="1" applyBorder="1" applyAlignment="1">
      <alignment horizontal="left" wrapText="1"/>
    </xf>
    <xf numFmtId="4" fontId="39" fillId="0" borderId="3" xfId="5" quotePrefix="1" applyNumberFormat="1" applyFont="1" applyBorder="1" applyAlignment="1">
      <alignment horizontal="left"/>
    </xf>
    <xf numFmtId="4" fontId="39" fillId="0" borderId="4" xfId="5" applyNumberFormat="1" applyFont="1" applyBorder="1"/>
    <xf numFmtId="4" fontId="39" fillId="0" borderId="3" xfId="5" quotePrefix="1" applyNumberFormat="1" applyFont="1" applyBorder="1" applyAlignment="1">
      <alignment horizontal="left" wrapText="1"/>
    </xf>
    <xf numFmtId="4" fontId="37" fillId="0" borderId="0" xfId="5" applyNumberFormat="1" applyFont="1" applyAlignment="1">
      <alignment horizontal="center" vertical="center" wrapText="1"/>
    </xf>
    <xf numFmtId="4" fontId="37" fillId="0" borderId="3" xfId="5" quotePrefix="1" applyNumberFormat="1" applyFont="1" applyBorder="1" applyAlignment="1">
      <alignment horizontal="left" vertical="center" wrapText="1"/>
    </xf>
    <xf numFmtId="4" fontId="37" fillId="0" borderId="4" xfId="5" quotePrefix="1" applyNumberFormat="1" applyFont="1" applyBorder="1" applyAlignment="1">
      <alignment horizontal="left" vertical="center" wrapText="1"/>
    </xf>
    <xf numFmtId="4" fontId="37" fillId="0" borderId="5" xfId="5" quotePrefix="1" applyNumberFormat="1" applyFont="1" applyBorder="1" applyAlignment="1">
      <alignment horizontal="left" vertical="center" wrapText="1"/>
    </xf>
    <xf numFmtId="4" fontId="40" fillId="9" borderId="3" xfId="5" applyNumberFormat="1" applyFont="1" applyFill="1" applyBorder="1" applyAlignment="1">
      <alignment horizontal="left" wrapText="1"/>
    </xf>
    <xf numFmtId="4" fontId="40" fillId="9" borderId="4" xfId="5" applyNumberFormat="1" applyFont="1" applyFill="1" applyBorder="1" applyAlignment="1">
      <alignment horizontal="left" wrapText="1"/>
    </xf>
    <xf numFmtId="4" fontId="40" fillId="9" borderId="5" xfId="5" applyNumberFormat="1" applyFont="1" applyFill="1" applyBorder="1" applyAlignment="1">
      <alignment horizontal="left" wrapText="1"/>
    </xf>
    <xf numFmtId="4" fontId="37" fillId="10" borderId="3" xfId="5" applyNumberFormat="1" applyFont="1" applyFill="1" applyBorder="1" applyAlignment="1">
      <alignment horizontal="left" wrapText="1"/>
    </xf>
    <xf numFmtId="4" fontId="37" fillId="10" borderId="4" xfId="5" applyNumberFormat="1" applyFont="1" applyFill="1" applyBorder="1" applyAlignment="1">
      <alignment horizontal="left" wrapText="1"/>
    </xf>
    <xf numFmtId="4" fontId="37" fillId="10" borderId="5" xfId="5" applyNumberFormat="1" applyFont="1" applyFill="1" applyBorder="1" applyAlignment="1">
      <alignment horizontal="left" wrapText="1"/>
    </xf>
    <xf numFmtId="4" fontId="37" fillId="0" borderId="3" xfId="5" quotePrefix="1" applyNumberFormat="1" applyFont="1" applyBorder="1" applyAlignment="1">
      <alignment horizontal="left" wrapText="1"/>
    </xf>
    <xf numFmtId="4" fontId="37" fillId="0" borderId="4" xfId="5" quotePrefix="1" applyNumberFormat="1" applyFont="1" applyBorder="1" applyAlignment="1">
      <alignment horizontal="left" wrapText="1"/>
    </xf>
    <xf numFmtId="4" fontId="37" fillId="0" borderId="5" xfId="5" quotePrefix="1" applyNumberFormat="1" applyFont="1" applyBorder="1" applyAlignment="1">
      <alignment horizontal="left" wrapText="1"/>
    </xf>
    <xf numFmtId="0" fontId="35" fillId="0" borderId="0" xfId="5" applyNumberFormat="1" applyFont="1" applyAlignment="1">
      <alignment horizontal="center" wrapText="1"/>
    </xf>
    <xf numFmtId="0" fontId="31" fillId="0" borderId="0" xfId="5" applyNumberFormat="1" applyFont="1" applyAlignment="1">
      <alignment horizontal="left" vertical="center" wrapText="1"/>
    </xf>
    <xf numFmtId="0" fontId="33" fillId="0" borderId="0" xfId="5" applyFont="1" applyAlignment="1">
      <alignment horizontal="center" vertical="center" wrapText="1"/>
    </xf>
    <xf numFmtId="0" fontId="41" fillId="0" borderId="0" xfId="0" quotePrefix="1" applyFont="1" applyFill="1" applyAlignment="1">
      <alignment vertical="center" wrapText="1"/>
    </xf>
    <xf numFmtId="0" fontId="37" fillId="0" borderId="3" xfId="5" quotePrefix="1" applyFont="1" applyBorder="1" applyAlignment="1">
      <alignment horizontal="left" vertical="center" wrapText="1"/>
    </xf>
    <xf numFmtId="0" fontId="37" fillId="0" borderId="4" xfId="5" quotePrefix="1" applyFont="1" applyBorder="1" applyAlignment="1">
      <alignment horizontal="left" vertical="center" wrapText="1"/>
    </xf>
    <xf numFmtId="0" fontId="37" fillId="0" borderId="5" xfId="5" quotePrefix="1" applyFont="1" applyBorder="1" applyAlignment="1">
      <alignment horizontal="left" vertical="center" wrapText="1"/>
    </xf>
    <xf numFmtId="4" fontId="38" fillId="10" borderId="3" xfId="5" applyNumberFormat="1" applyFont="1" applyFill="1" applyBorder="1" applyAlignment="1">
      <alignment horizontal="left" wrapText="1"/>
    </xf>
    <xf numFmtId="4" fontId="39" fillId="10" borderId="4" xfId="5" applyNumberFormat="1" applyFont="1" applyFill="1" applyBorder="1"/>
    <xf numFmtId="0" fontId="30" fillId="0" borderId="0" xfId="5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 readingOrder="1"/>
    </xf>
    <xf numFmtId="0" fontId="3" fillId="0" borderId="0" xfId="6" applyFill="1" applyBorder="1">
      <alignment vertical="top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0" fontId="27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readingOrder="1"/>
    </xf>
    <xf numFmtId="0" fontId="18" fillId="0" borderId="0" xfId="1" applyFont="1" applyFill="1" applyBorder="1" applyAlignment="1">
      <alignment horizontal="center" vertical="center" readingOrder="1"/>
    </xf>
    <xf numFmtId="0" fontId="15" fillId="0" borderId="0" xfId="1" applyFont="1" applyFill="1" applyBorder="1" applyAlignment="1">
      <alignment horizontal="center" vertical="center" readingOrder="1"/>
    </xf>
    <xf numFmtId="0" fontId="41" fillId="0" borderId="0" xfId="1" applyFont="1" applyFill="1" applyBorder="1" applyAlignment="1">
      <alignment horizontal="left" vertical="center" readingOrder="1"/>
    </xf>
    <xf numFmtId="0" fontId="28" fillId="0" borderId="0" xfId="3" applyFont="1" applyAlignment="1">
      <alignment horizontal="left" vertical="center"/>
    </xf>
  </cellXfs>
  <cellStyles count="7">
    <cellStyle name="Normalno" xfId="0" builtinId="0"/>
    <cellStyle name="Normalno 2" xfId="2"/>
    <cellStyle name="Normalno 2 2" xfId="5"/>
    <cellStyle name="Normalno 3" xfId="3"/>
    <cellStyle name="Normalno 4" xfId="6"/>
    <cellStyle name="Zarez" xfId="1" builtinId="3"/>
    <cellStyle name="Zarez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40"/>
      <rgbColor rgb="00000000"/>
      <rgbColor rgb="00FFFFFF"/>
      <rgbColor rgb="003333FF"/>
      <rgbColor rgb="00A6A6FF"/>
      <rgbColor rgb="00EEEEEE"/>
      <rgbColor rgb="00F6F6F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Q12" sqref="Q12"/>
    </sheetView>
  </sheetViews>
  <sheetFormatPr defaultRowHeight="12" x14ac:dyDescent="0.2"/>
  <cols>
    <col min="1" max="4" width="9.140625" style="106"/>
    <col min="5" max="5" width="4.85546875" style="106" customWidth="1"/>
    <col min="6" max="8" width="15.7109375" style="106" customWidth="1"/>
    <col min="9" max="9" width="9.140625" style="106"/>
    <col min="10" max="10" width="11.42578125" style="106" bestFit="1" customWidth="1"/>
    <col min="11" max="16384" width="9.140625" style="106"/>
  </cols>
  <sheetData>
    <row r="1" spans="1:10" ht="48" customHeight="1" x14ac:dyDescent="0.2">
      <c r="A1" s="155" t="s">
        <v>878</v>
      </c>
      <c r="B1" s="155"/>
      <c r="C1" s="155"/>
      <c r="D1" s="155"/>
      <c r="E1" s="155"/>
      <c r="F1" s="155"/>
      <c r="G1" s="155"/>
      <c r="H1" s="155"/>
    </row>
    <row r="2" spans="1:10" ht="15.75" x14ac:dyDescent="0.2">
      <c r="A2" s="107"/>
      <c r="B2" s="107"/>
      <c r="C2" s="107"/>
      <c r="D2" s="107"/>
      <c r="E2" s="107"/>
      <c r="F2" s="107"/>
      <c r="G2" s="107"/>
      <c r="H2" s="107"/>
    </row>
    <row r="3" spans="1:10" ht="34.5" customHeight="1" x14ac:dyDescent="0.25">
      <c r="A3" s="156" t="s">
        <v>879</v>
      </c>
      <c r="B3" s="156"/>
      <c r="C3" s="156"/>
      <c r="D3" s="156"/>
      <c r="E3" s="156"/>
      <c r="F3" s="156"/>
      <c r="G3" s="156"/>
      <c r="H3" s="156"/>
      <c r="I3" s="108"/>
      <c r="J3" s="108"/>
    </row>
    <row r="4" spans="1:10" ht="18" x14ac:dyDescent="0.25">
      <c r="A4" s="154" t="s">
        <v>853</v>
      </c>
      <c r="B4" s="154"/>
      <c r="C4" s="154"/>
      <c r="D4" s="154"/>
      <c r="E4" s="154"/>
      <c r="F4" s="154"/>
      <c r="G4" s="154"/>
      <c r="H4" s="154"/>
      <c r="I4" s="108"/>
      <c r="J4" s="108"/>
    </row>
    <row r="5" spans="1:10" ht="18" customHeight="1" x14ac:dyDescent="0.25">
      <c r="A5" s="154" t="s">
        <v>854</v>
      </c>
      <c r="B5" s="154"/>
      <c r="C5" s="154"/>
      <c r="D5" s="154"/>
      <c r="E5" s="154"/>
      <c r="F5" s="154"/>
      <c r="G5" s="154"/>
      <c r="H5" s="154"/>
    </row>
    <row r="6" spans="1:10" ht="68.25" customHeight="1" x14ac:dyDescent="0.2">
      <c r="A6" s="157" t="s">
        <v>875</v>
      </c>
      <c r="B6" s="157"/>
      <c r="C6" s="157"/>
      <c r="D6" s="157"/>
      <c r="E6" s="157"/>
      <c r="F6" s="157"/>
      <c r="G6" s="157"/>
      <c r="H6" s="157"/>
    </row>
    <row r="7" spans="1:10" ht="15" x14ac:dyDescent="0.25">
      <c r="A7" s="109"/>
      <c r="B7" s="110"/>
    </row>
    <row r="8" spans="1:10" ht="30" customHeight="1" x14ac:dyDescent="0.2">
      <c r="A8" s="158" t="s">
        <v>855</v>
      </c>
      <c r="B8" s="159"/>
      <c r="C8" s="159"/>
      <c r="D8" s="159"/>
      <c r="E8" s="160"/>
      <c r="F8" s="111" t="s">
        <v>856</v>
      </c>
      <c r="G8" s="111" t="s">
        <v>857</v>
      </c>
      <c r="H8" s="111" t="s">
        <v>5</v>
      </c>
    </row>
    <row r="9" spans="1:10" ht="24.95" customHeight="1" x14ac:dyDescent="0.2">
      <c r="A9" s="161" t="s">
        <v>858</v>
      </c>
      <c r="B9" s="129"/>
      <c r="C9" s="129"/>
      <c r="D9" s="129"/>
      <c r="E9" s="162"/>
      <c r="F9" s="112">
        <f>+F10+F11</f>
        <v>786542863.82000005</v>
      </c>
      <c r="G9" s="112">
        <f>G10+G11</f>
        <v>-9865323.2300000004</v>
      </c>
      <c r="H9" s="112">
        <f>+H10+H11</f>
        <v>776677540.59000003</v>
      </c>
    </row>
    <row r="10" spans="1:10" ht="24.95" customHeight="1" x14ac:dyDescent="0.2">
      <c r="A10" s="137" t="s">
        <v>859</v>
      </c>
      <c r="B10" s="134"/>
      <c r="C10" s="134"/>
      <c r="D10" s="134"/>
      <c r="E10" s="139"/>
      <c r="F10" s="113">
        <v>786251363.82000005</v>
      </c>
      <c r="G10" s="113">
        <v>-14134763.23</v>
      </c>
      <c r="H10" s="113">
        <f>F10+G10</f>
        <v>772116600.59000003</v>
      </c>
    </row>
    <row r="11" spans="1:10" ht="24.95" customHeight="1" x14ac:dyDescent="0.2">
      <c r="A11" s="138" t="s">
        <v>860</v>
      </c>
      <c r="B11" s="139"/>
      <c r="C11" s="139"/>
      <c r="D11" s="139"/>
      <c r="E11" s="139"/>
      <c r="F11" s="113">
        <v>291500</v>
      </c>
      <c r="G11" s="113">
        <v>4269440</v>
      </c>
      <c r="H11" s="113">
        <f>F11+G11</f>
        <v>4560940</v>
      </c>
    </row>
    <row r="12" spans="1:10" ht="24.95" customHeight="1" x14ac:dyDescent="0.2">
      <c r="A12" s="114" t="s">
        <v>861</v>
      </c>
      <c r="B12" s="115"/>
      <c r="C12" s="115"/>
      <c r="D12" s="115"/>
      <c r="E12" s="115"/>
      <c r="F12" s="112">
        <f>+F13+F14</f>
        <v>763150324.81999993</v>
      </c>
      <c r="G12" s="112">
        <f>+G13+G14</f>
        <v>8343222.9700000007</v>
      </c>
      <c r="H12" s="112">
        <f>+H13+H14</f>
        <v>771493547.78999996</v>
      </c>
    </row>
    <row r="13" spans="1:10" ht="24.95" customHeight="1" x14ac:dyDescent="0.2">
      <c r="A13" s="140" t="s">
        <v>862</v>
      </c>
      <c r="B13" s="134"/>
      <c r="C13" s="134"/>
      <c r="D13" s="134"/>
      <c r="E13" s="134"/>
      <c r="F13" s="113">
        <v>656533449.63999999</v>
      </c>
      <c r="G13" s="113">
        <v>15804799.9</v>
      </c>
      <c r="H13" s="113">
        <f>F13+G13</f>
        <v>672338249.53999996</v>
      </c>
    </row>
    <row r="14" spans="1:10" ht="24.95" customHeight="1" x14ac:dyDescent="0.2">
      <c r="A14" s="138" t="s">
        <v>863</v>
      </c>
      <c r="B14" s="139"/>
      <c r="C14" s="139"/>
      <c r="D14" s="139"/>
      <c r="E14" s="139"/>
      <c r="F14" s="113">
        <v>106616875.18000001</v>
      </c>
      <c r="G14" s="113">
        <v>-7461576.9299999997</v>
      </c>
      <c r="H14" s="113">
        <f>F14+G14</f>
        <v>99155298.25</v>
      </c>
    </row>
    <row r="15" spans="1:10" ht="30" customHeight="1" x14ac:dyDescent="0.2">
      <c r="A15" s="128" t="s">
        <v>864</v>
      </c>
      <c r="B15" s="129"/>
      <c r="C15" s="129"/>
      <c r="D15" s="129"/>
      <c r="E15" s="129"/>
      <c r="F15" s="116">
        <f>+F9-F12</f>
        <v>23392539.000000119</v>
      </c>
      <c r="G15" s="116">
        <f>+G9-G12</f>
        <v>-18208546.200000003</v>
      </c>
      <c r="H15" s="116">
        <f>+H9-H12</f>
        <v>5183992.8000000715</v>
      </c>
    </row>
    <row r="16" spans="1:10" ht="15" customHeight="1" x14ac:dyDescent="0.2">
      <c r="A16" s="141"/>
      <c r="B16" s="131"/>
      <c r="C16" s="131"/>
      <c r="D16" s="131"/>
      <c r="E16" s="131"/>
      <c r="F16" s="132"/>
      <c r="G16" s="132"/>
      <c r="H16" s="132"/>
    </row>
    <row r="17" spans="1:11" ht="30" customHeight="1" x14ac:dyDescent="0.2">
      <c r="A17" s="142" t="s">
        <v>865</v>
      </c>
      <c r="B17" s="143"/>
      <c r="C17" s="143"/>
      <c r="D17" s="143"/>
      <c r="E17" s="144"/>
      <c r="F17" s="111" t="s">
        <v>856</v>
      </c>
      <c r="G17" s="111" t="s">
        <v>857</v>
      </c>
      <c r="H17" s="111" t="s">
        <v>5</v>
      </c>
    </row>
    <row r="18" spans="1:11" ht="30" customHeight="1" x14ac:dyDescent="0.2">
      <c r="A18" s="145" t="s">
        <v>866</v>
      </c>
      <c r="B18" s="146"/>
      <c r="C18" s="146"/>
      <c r="D18" s="146"/>
      <c r="E18" s="147"/>
      <c r="F18" s="117">
        <v>-61144774</v>
      </c>
      <c r="G18" s="117"/>
      <c r="H18" s="118">
        <f>G18+F18</f>
        <v>-61144774</v>
      </c>
    </row>
    <row r="19" spans="1:11" ht="30" customHeight="1" x14ac:dyDescent="0.2">
      <c r="A19" s="148" t="s">
        <v>867</v>
      </c>
      <c r="B19" s="149"/>
      <c r="C19" s="149"/>
      <c r="D19" s="149"/>
      <c r="E19" s="150"/>
      <c r="F19" s="119">
        <v>-16322539</v>
      </c>
      <c r="G19" s="119">
        <v>18270326.199999999</v>
      </c>
      <c r="H19" s="116">
        <f>G19+F19</f>
        <v>1947787.1999999993</v>
      </c>
      <c r="J19" s="120"/>
    </row>
    <row r="20" spans="1:11" ht="15" customHeight="1" x14ac:dyDescent="0.2">
      <c r="A20" s="130"/>
      <c r="B20" s="131"/>
      <c r="C20" s="131"/>
      <c r="D20" s="131"/>
      <c r="E20" s="131"/>
      <c r="F20" s="132"/>
      <c r="G20" s="132"/>
      <c r="H20" s="132"/>
      <c r="J20" s="120"/>
    </row>
    <row r="21" spans="1:11" ht="30" customHeight="1" x14ac:dyDescent="0.2">
      <c r="A21" s="151" t="s">
        <v>868</v>
      </c>
      <c r="B21" s="152"/>
      <c r="C21" s="152"/>
      <c r="D21" s="152"/>
      <c r="E21" s="153"/>
      <c r="F21" s="111" t="s">
        <v>856</v>
      </c>
      <c r="G21" s="111" t="s">
        <v>857</v>
      </c>
      <c r="H21" s="111" t="s">
        <v>5</v>
      </c>
      <c r="J21" s="120"/>
    </row>
    <row r="22" spans="1:11" ht="24.95" customHeight="1" x14ac:dyDescent="0.2">
      <c r="A22" s="137" t="s">
        <v>869</v>
      </c>
      <c r="B22" s="134"/>
      <c r="C22" s="134"/>
      <c r="D22" s="134"/>
      <c r="E22" s="134"/>
      <c r="F22" s="113">
        <v>2000000</v>
      </c>
      <c r="G22" s="113">
        <v>38220</v>
      </c>
      <c r="H22" s="113">
        <f>F22+G22</f>
        <v>2038220</v>
      </c>
    </row>
    <row r="23" spans="1:11" ht="24.95" customHeight="1" x14ac:dyDescent="0.2">
      <c r="A23" s="137" t="s">
        <v>870</v>
      </c>
      <c r="B23" s="134"/>
      <c r="C23" s="134"/>
      <c r="D23" s="134"/>
      <c r="E23" s="134"/>
      <c r="F23" s="113">
        <v>9070000</v>
      </c>
      <c r="G23" s="113">
        <v>100000</v>
      </c>
      <c r="H23" s="113">
        <f>F23+G23</f>
        <v>9170000</v>
      </c>
    </row>
    <row r="24" spans="1:11" ht="24.95" customHeight="1" x14ac:dyDescent="0.2">
      <c r="A24" s="128" t="s">
        <v>871</v>
      </c>
      <c r="B24" s="129"/>
      <c r="C24" s="129"/>
      <c r="D24" s="129"/>
      <c r="E24" s="129"/>
      <c r="F24" s="112">
        <f>F22-F23</f>
        <v>-7070000</v>
      </c>
      <c r="G24" s="112">
        <f>G22-G23</f>
        <v>-61780</v>
      </c>
      <c r="H24" s="112">
        <f>H22-H23</f>
        <v>-7131780</v>
      </c>
    </row>
    <row r="25" spans="1:11" ht="15" customHeight="1" x14ac:dyDescent="0.2">
      <c r="A25" s="130"/>
      <c r="B25" s="131"/>
      <c r="C25" s="131"/>
      <c r="D25" s="131"/>
      <c r="E25" s="131"/>
      <c r="F25" s="132"/>
      <c r="G25" s="132"/>
      <c r="H25" s="132"/>
    </row>
    <row r="26" spans="1:11" ht="30" customHeight="1" x14ac:dyDescent="0.2">
      <c r="A26" s="133" t="s">
        <v>872</v>
      </c>
      <c r="B26" s="134"/>
      <c r="C26" s="134"/>
      <c r="D26" s="134"/>
      <c r="E26" s="134"/>
      <c r="F26" s="121">
        <f>F15+F19+F24</f>
        <v>1.1920928955078125E-7</v>
      </c>
      <c r="G26" s="121">
        <f t="shared" ref="G26:H26" si="0">G15+G19+G24</f>
        <v>-3.7252902984619141E-9</v>
      </c>
      <c r="H26" s="121">
        <f t="shared" si="0"/>
        <v>7.0780515670776367E-8</v>
      </c>
    </row>
    <row r="28" spans="1:11" ht="15.75" x14ac:dyDescent="0.2">
      <c r="A28" s="135" t="s">
        <v>873</v>
      </c>
      <c r="B28" s="135"/>
      <c r="C28" s="135"/>
      <c r="D28" s="135"/>
      <c r="E28" s="135"/>
      <c r="F28" s="135"/>
      <c r="G28" s="135"/>
      <c r="H28" s="135"/>
      <c r="I28" s="122"/>
    </row>
    <row r="29" spans="1:11" ht="30.75" customHeight="1" x14ac:dyDescent="0.2">
      <c r="A29" s="136" t="s">
        <v>876</v>
      </c>
      <c r="B29" s="136"/>
      <c r="C29" s="136"/>
      <c r="D29" s="136"/>
      <c r="E29" s="136"/>
      <c r="F29" s="136"/>
      <c r="G29" s="136"/>
      <c r="H29" s="136"/>
      <c r="I29" s="123"/>
      <c r="J29" s="124"/>
      <c r="K29" s="124"/>
    </row>
    <row r="32" spans="1:11" x14ac:dyDescent="0.2">
      <c r="F32" s="120"/>
      <c r="G32" s="120"/>
      <c r="H32" s="120"/>
    </row>
  </sheetData>
  <mergeCells count="25">
    <mergeCell ref="A10:E10"/>
    <mergeCell ref="A4:H4"/>
    <mergeCell ref="A5:H5"/>
    <mergeCell ref="A1:H1"/>
    <mergeCell ref="A3:H3"/>
    <mergeCell ref="A6:H6"/>
    <mergeCell ref="A8:E8"/>
    <mergeCell ref="A9:E9"/>
    <mergeCell ref="A23:E23"/>
    <mergeCell ref="A11:E11"/>
    <mergeCell ref="A13:E13"/>
    <mergeCell ref="A14:E14"/>
    <mergeCell ref="A15:E15"/>
    <mergeCell ref="A16:H16"/>
    <mergeCell ref="A17:E17"/>
    <mergeCell ref="A18:E18"/>
    <mergeCell ref="A19:E19"/>
    <mergeCell ref="A20:H20"/>
    <mergeCell ref="A21:E21"/>
    <mergeCell ref="A22:E22"/>
    <mergeCell ref="A24:E24"/>
    <mergeCell ref="A25:H25"/>
    <mergeCell ref="A26:E26"/>
    <mergeCell ref="A28:H28"/>
    <mergeCell ref="A29:H29"/>
  </mergeCells>
  <pageMargins left="0.70866141732283472" right="0.11811023622047245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OutlineSymbols="0" zoomScaleNormal="100" workbookViewId="0">
      <selection activeCell="K12" sqref="K12"/>
    </sheetView>
  </sheetViews>
  <sheetFormatPr defaultColWidth="7" defaultRowHeight="12.75" customHeight="1" x14ac:dyDescent="0.2"/>
  <cols>
    <col min="1" max="1" width="9.140625" style="59" customWidth="1"/>
    <col min="2" max="2" width="7" style="59" customWidth="1"/>
    <col min="3" max="3" width="77" style="59" customWidth="1"/>
    <col min="4" max="4" width="15.42578125" style="59" bestFit="1" customWidth="1"/>
    <col min="5" max="5" width="15" style="59" bestFit="1" customWidth="1"/>
    <col min="6" max="6" width="15.42578125" style="59" bestFit="1" customWidth="1"/>
    <col min="7" max="7" width="17" style="59" bestFit="1" customWidth="1"/>
    <col min="8" max="256" width="7" style="59"/>
    <col min="257" max="257" width="9.140625" style="59" customWidth="1"/>
    <col min="258" max="258" width="7" style="59" customWidth="1"/>
    <col min="259" max="259" width="77" style="59" customWidth="1"/>
    <col min="260" max="260" width="15.42578125" style="59" bestFit="1" customWidth="1"/>
    <col min="261" max="261" width="15" style="59" bestFit="1" customWidth="1"/>
    <col min="262" max="262" width="15.42578125" style="59" bestFit="1" customWidth="1"/>
    <col min="263" max="263" width="17" style="59" bestFit="1" customWidth="1"/>
    <col min="264" max="512" width="7" style="59"/>
    <col min="513" max="513" width="9.140625" style="59" customWidth="1"/>
    <col min="514" max="514" width="7" style="59" customWidth="1"/>
    <col min="515" max="515" width="77" style="59" customWidth="1"/>
    <col min="516" max="516" width="15.42578125" style="59" bestFit="1" customWidth="1"/>
    <col min="517" max="517" width="15" style="59" bestFit="1" customWidth="1"/>
    <col min="518" max="518" width="15.42578125" style="59" bestFit="1" customWidth="1"/>
    <col min="519" max="519" width="17" style="59" bestFit="1" customWidth="1"/>
    <col min="520" max="768" width="7" style="59"/>
    <col min="769" max="769" width="9.140625" style="59" customWidth="1"/>
    <col min="770" max="770" width="7" style="59" customWidth="1"/>
    <col min="771" max="771" width="77" style="59" customWidth="1"/>
    <col min="772" max="772" width="15.42578125" style="59" bestFit="1" customWidth="1"/>
    <col min="773" max="773" width="15" style="59" bestFit="1" customWidth="1"/>
    <col min="774" max="774" width="15.42578125" style="59" bestFit="1" customWidth="1"/>
    <col min="775" max="775" width="17" style="59" bestFit="1" customWidth="1"/>
    <col min="776" max="1024" width="7" style="59"/>
    <col min="1025" max="1025" width="9.140625" style="59" customWidth="1"/>
    <col min="1026" max="1026" width="7" style="59" customWidth="1"/>
    <col min="1027" max="1027" width="77" style="59" customWidth="1"/>
    <col min="1028" max="1028" width="15.42578125" style="59" bestFit="1" customWidth="1"/>
    <col min="1029" max="1029" width="15" style="59" bestFit="1" customWidth="1"/>
    <col min="1030" max="1030" width="15.42578125" style="59" bestFit="1" customWidth="1"/>
    <col min="1031" max="1031" width="17" style="59" bestFit="1" customWidth="1"/>
    <col min="1032" max="1280" width="7" style="59"/>
    <col min="1281" max="1281" width="9.140625" style="59" customWidth="1"/>
    <col min="1282" max="1282" width="7" style="59" customWidth="1"/>
    <col min="1283" max="1283" width="77" style="59" customWidth="1"/>
    <col min="1284" max="1284" width="15.42578125" style="59" bestFit="1" customWidth="1"/>
    <col min="1285" max="1285" width="15" style="59" bestFit="1" customWidth="1"/>
    <col min="1286" max="1286" width="15.42578125" style="59" bestFit="1" customWidth="1"/>
    <col min="1287" max="1287" width="17" style="59" bestFit="1" customWidth="1"/>
    <col min="1288" max="1536" width="7" style="59"/>
    <col min="1537" max="1537" width="9.140625" style="59" customWidth="1"/>
    <col min="1538" max="1538" width="7" style="59" customWidth="1"/>
    <col min="1539" max="1539" width="77" style="59" customWidth="1"/>
    <col min="1540" max="1540" width="15.42578125" style="59" bestFit="1" customWidth="1"/>
    <col min="1541" max="1541" width="15" style="59" bestFit="1" customWidth="1"/>
    <col min="1542" max="1542" width="15.42578125" style="59" bestFit="1" customWidth="1"/>
    <col min="1543" max="1543" width="17" style="59" bestFit="1" customWidth="1"/>
    <col min="1544" max="1792" width="7" style="59"/>
    <col min="1793" max="1793" width="9.140625" style="59" customWidth="1"/>
    <col min="1794" max="1794" width="7" style="59" customWidth="1"/>
    <col min="1795" max="1795" width="77" style="59" customWidth="1"/>
    <col min="1796" max="1796" width="15.42578125" style="59" bestFit="1" customWidth="1"/>
    <col min="1797" max="1797" width="15" style="59" bestFit="1" customWidth="1"/>
    <col min="1798" max="1798" width="15.42578125" style="59" bestFit="1" customWidth="1"/>
    <col min="1799" max="1799" width="17" style="59" bestFit="1" customWidth="1"/>
    <col min="1800" max="2048" width="7" style="59"/>
    <col min="2049" max="2049" width="9.140625" style="59" customWidth="1"/>
    <col min="2050" max="2050" width="7" style="59" customWidth="1"/>
    <col min="2051" max="2051" width="77" style="59" customWidth="1"/>
    <col min="2052" max="2052" width="15.42578125" style="59" bestFit="1" customWidth="1"/>
    <col min="2053" max="2053" width="15" style="59" bestFit="1" customWidth="1"/>
    <col min="2054" max="2054" width="15.42578125" style="59" bestFit="1" customWidth="1"/>
    <col min="2055" max="2055" width="17" style="59" bestFit="1" customWidth="1"/>
    <col min="2056" max="2304" width="7" style="59"/>
    <col min="2305" max="2305" width="9.140625" style="59" customWidth="1"/>
    <col min="2306" max="2306" width="7" style="59" customWidth="1"/>
    <col min="2307" max="2307" width="77" style="59" customWidth="1"/>
    <col min="2308" max="2308" width="15.42578125" style="59" bestFit="1" customWidth="1"/>
    <col min="2309" max="2309" width="15" style="59" bestFit="1" customWidth="1"/>
    <col min="2310" max="2310" width="15.42578125" style="59" bestFit="1" customWidth="1"/>
    <col min="2311" max="2311" width="17" style="59" bestFit="1" customWidth="1"/>
    <col min="2312" max="2560" width="7" style="59"/>
    <col min="2561" max="2561" width="9.140625" style="59" customWidth="1"/>
    <col min="2562" max="2562" width="7" style="59" customWidth="1"/>
    <col min="2563" max="2563" width="77" style="59" customWidth="1"/>
    <col min="2564" max="2564" width="15.42578125" style="59" bestFit="1" customWidth="1"/>
    <col min="2565" max="2565" width="15" style="59" bestFit="1" customWidth="1"/>
    <col min="2566" max="2566" width="15.42578125" style="59" bestFit="1" customWidth="1"/>
    <col min="2567" max="2567" width="17" style="59" bestFit="1" customWidth="1"/>
    <col min="2568" max="2816" width="7" style="59"/>
    <col min="2817" max="2817" width="9.140625" style="59" customWidth="1"/>
    <col min="2818" max="2818" width="7" style="59" customWidth="1"/>
    <col min="2819" max="2819" width="77" style="59" customWidth="1"/>
    <col min="2820" max="2820" width="15.42578125" style="59" bestFit="1" customWidth="1"/>
    <col min="2821" max="2821" width="15" style="59" bestFit="1" customWidth="1"/>
    <col min="2822" max="2822" width="15.42578125" style="59" bestFit="1" customWidth="1"/>
    <col min="2823" max="2823" width="17" style="59" bestFit="1" customWidth="1"/>
    <col min="2824" max="3072" width="7" style="59"/>
    <col min="3073" max="3073" width="9.140625" style="59" customWidth="1"/>
    <col min="3074" max="3074" width="7" style="59" customWidth="1"/>
    <col min="3075" max="3075" width="77" style="59" customWidth="1"/>
    <col min="3076" max="3076" width="15.42578125" style="59" bestFit="1" customWidth="1"/>
    <col min="3077" max="3077" width="15" style="59" bestFit="1" customWidth="1"/>
    <col min="3078" max="3078" width="15.42578125" style="59" bestFit="1" customWidth="1"/>
    <col min="3079" max="3079" width="17" style="59" bestFit="1" customWidth="1"/>
    <col min="3080" max="3328" width="7" style="59"/>
    <col min="3329" max="3329" width="9.140625" style="59" customWidth="1"/>
    <col min="3330" max="3330" width="7" style="59" customWidth="1"/>
    <col min="3331" max="3331" width="77" style="59" customWidth="1"/>
    <col min="3332" max="3332" width="15.42578125" style="59" bestFit="1" customWidth="1"/>
    <col min="3333" max="3333" width="15" style="59" bestFit="1" customWidth="1"/>
    <col min="3334" max="3334" width="15.42578125" style="59" bestFit="1" customWidth="1"/>
    <col min="3335" max="3335" width="17" style="59" bestFit="1" customWidth="1"/>
    <col min="3336" max="3584" width="7" style="59"/>
    <col min="3585" max="3585" width="9.140625" style="59" customWidth="1"/>
    <col min="3586" max="3586" width="7" style="59" customWidth="1"/>
    <col min="3587" max="3587" width="77" style="59" customWidth="1"/>
    <col min="3588" max="3588" width="15.42578125" style="59" bestFit="1" customWidth="1"/>
    <col min="3589" max="3589" width="15" style="59" bestFit="1" customWidth="1"/>
    <col min="3590" max="3590" width="15.42578125" style="59" bestFit="1" customWidth="1"/>
    <col min="3591" max="3591" width="17" style="59" bestFit="1" customWidth="1"/>
    <col min="3592" max="3840" width="7" style="59"/>
    <col min="3841" max="3841" width="9.140625" style="59" customWidth="1"/>
    <col min="3842" max="3842" width="7" style="59" customWidth="1"/>
    <col min="3843" max="3843" width="77" style="59" customWidth="1"/>
    <col min="3844" max="3844" width="15.42578125" style="59" bestFit="1" customWidth="1"/>
    <col min="3845" max="3845" width="15" style="59" bestFit="1" customWidth="1"/>
    <col min="3846" max="3846" width="15.42578125" style="59" bestFit="1" customWidth="1"/>
    <col min="3847" max="3847" width="17" style="59" bestFit="1" customWidth="1"/>
    <col min="3848" max="4096" width="7" style="59"/>
    <col min="4097" max="4097" width="9.140625" style="59" customWidth="1"/>
    <col min="4098" max="4098" width="7" style="59" customWidth="1"/>
    <col min="4099" max="4099" width="77" style="59" customWidth="1"/>
    <col min="4100" max="4100" width="15.42578125" style="59" bestFit="1" customWidth="1"/>
    <col min="4101" max="4101" width="15" style="59" bestFit="1" customWidth="1"/>
    <col min="4102" max="4102" width="15.42578125" style="59" bestFit="1" customWidth="1"/>
    <col min="4103" max="4103" width="17" style="59" bestFit="1" customWidth="1"/>
    <col min="4104" max="4352" width="7" style="59"/>
    <col min="4353" max="4353" width="9.140625" style="59" customWidth="1"/>
    <col min="4354" max="4354" width="7" style="59" customWidth="1"/>
    <col min="4355" max="4355" width="77" style="59" customWidth="1"/>
    <col min="4356" max="4356" width="15.42578125" style="59" bestFit="1" customWidth="1"/>
    <col min="4357" max="4357" width="15" style="59" bestFit="1" customWidth="1"/>
    <col min="4358" max="4358" width="15.42578125" style="59" bestFit="1" customWidth="1"/>
    <col min="4359" max="4359" width="17" style="59" bestFit="1" customWidth="1"/>
    <col min="4360" max="4608" width="7" style="59"/>
    <col min="4609" max="4609" width="9.140625" style="59" customWidth="1"/>
    <col min="4610" max="4610" width="7" style="59" customWidth="1"/>
    <col min="4611" max="4611" width="77" style="59" customWidth="1"/>
    <col min="4612" max="4612" width="15.42578125" style="59" bestFit="1" customWidth="1"/>
    <col min="4613" max="4613" width="15" style="59" bestFit="1" customWidth="1"/>
    <col min="4614" max="4614" width="15.42578125" style="59" bestFit="1" customWidth="1"/>
    <col min="4615" max="4615" width="17" style="59" bestFit="1" customWidth="1"/>
    <col min="4616" max="4864" width="7" style="59"/>
    <col min="4865" max="4865" width="9.140625" style="59" customWidth="1"/>
    <col min="4866" max="4866" width="7" style="59" customWidth="1"/>
    <col min="4867" max="4867" width="77" style="59" customWidth="1"/>
    <col min="4868" max="4868" width="15.42578125" style="59" bestFit="1" customWidth="1"/>
    <col min="4869" max="4869" width="15" style="59" bestFit="1" customWidth="1"/>
    <col min="4870" max="4870" width="15.42578125" style="59" bestFit="1" customWidth="1"/>
    <col min="4871" max="4871" width="17" style="59" bestFit="1" customWidth="1"/>
    <col min="4872" max="5120" width="7" style="59"/>
    <col min="5121" max="5121" width="9.140625" style="59" customWidth="1"/>
    <col min="5122" max="5122" width="7" style="59" customWidth="1"/>
    <col min="5123" max="5123" width="77" style="59" customWidth="1"/>
    <col min="5124" max="5124" width="15.42578125" style="59" bestFit="1" customWidth="1"/>
    <col min="5125" max="5125" width="15" style="59" bestFit="1" customWidth="1"/>
    <col min="5126" max="5126" width="15.42578125" style="59" bestFit="1" customWidth="1"/>
    <col min="5127" max="5127" width="17" style="59" bestFit="1" customWidth="1"/>
    <col min="5128" max="5376" width="7" style="59"/>
    <col min="5377" max="5377" width="9.140625" style="59" customWidth="1"/>
    <col min="5378" max="5378" width="7" style="59" customWidth="1"/>
    <col min="5379" max="5379" width="77" style="59" customWidth="1"/>
    <col min="5380" max="5380" width="15.42578125" style="59" bestFit="1" customWidth="1"/>
    <col min="5381" max="5381" width="15" style="59" bestFit="1" customWidth="1"/>
    <col min="5382" max="5382" width="15.42578125" style="59" bestFit="1" customWidth="1"/>
    <col min="5383" max="5383" width="17" style="59" bestFit="1" customWidth="1"/>
    <col min="5384" max="5632" width="7" style="59"/>
    <col min="5633" max="5633" width="9.140625" style="59" customWidth="1"/>
    <col min="5634" max="5634" width="7" style="59" customWidth="1"/>
    <col min="5635" max="5635" width="77" style="59" customWidth="1"/>
    <col min="5636" max="5636" width="15.42578125" style="59" bestFit="1" customWidth="1"/>
    <col min="5637" max="5637" width="15" style="59" bestFit="1" customWidth="1"/>
    <col min="5638" max="5638" width="15.42578125" style="59" bestFit="1" customWidth="1"/>
    <col min="5639" max="5639" width="17" style="59" bestFit="1" customWidth="1"/>
    <col min="5640" max="5888" width="7" style="59"/>
    <col min="5889" max="5889" width="9.140625" style="59" customWidth="1"/>
    <col min="5890" max="5890" width="7" style="59" customWidth="1"/>
    <col min="5891" max="5891" width="77" style="59" customWidth="1"/>
    <col min="5892" max="5892" width="15.42578125" style="59" bestFit="1" customWidth="1"/>
    <col min="5893" max="5893" width="15" style="59" bestFit="1" customWidth="1"/>
    <col min="5894" max="5894" width="15.42578125" style="59" bestFit="1" customWidth="1"/>
    <col min="5895" max="5895" width="17" style="59" bestFit="1" customWidth="1"/>
    <col min="5896" max="6144" width="7" style="59"/>
    <col min="6145" max="6145" width="9.140625" style="59" customWidth="1"/>
    <col min="6146" max="6146" width="7" style="59" customWidth="1"/>
    <col min="6147" max="6147" width="77" style="59" customWidth="1"/>
    <col min="6148" max="6148" width="15.42578125" style="59" bestFit="1" customWidth="1"/>
    <col min="6149" max="6149" width="15" style="59" bestFit="1" customWidth="1"/>
    <col min="6150" max="6150" width="15.42578125" style="59" bestFit="1" customWidth="1"/>
    <col min="6151" max="6151" width="17" style="59" bestFit="1" customWidth="1"/>
    <col min="6152" max="6400" width="7" style="59"/>
    <col min="6401" max="6401" width="9.140625" style="59" customWidth="1"/>
    <col min="6402" max="6402" width="7" style="59" customWidth="1"/>
    <col min="6403" max="6403" width="77" style="59" customWidth="1"/>
    <col min="6404" max="6404" width="15.42578125" style="59" bestFit="1" customWidth="1"/>
    <col min="6405" max="6405" width="15" style="59" bestFit="1" customWidth="1"/>
    <col min="6406" max="6406" width="15.42578125" style="59" bestFit="1" customWidth="1"/>
    <col min="6407" max="6407" width="17" style="59" bestFit="1" customWidth="1"/>
    <col min="6408" max="6656" width="7" style="59"/>
    <col min="6657" max="6657" width="9.140625" style="59" customWidth="1"/>
    <col min="6658" max="6658" width="7" style="59" customWidth="1"/>
    <col min="6659" max="6659" width="77" style="59" customWidth="1"/>
    <col min="6660" max="6660" width="15.42578125" style="59" bestFit="1" customWidth="1"/>
    <col min="6661" max="6661" width="15" style="59" bestFit="1" customWidth="1"/>
    <col min="6662" max="6662" width="15.42578125" style="59" bestFit="1" customWidth="1"/>
    <col min="6663" max="6663" width="17" style="59" bestFit="1" customWidth="1"/>
    <col min="6664" max="6912" width="7" style="59"/>
    <col min="6913" max="6913" width="9.140625" style="59" customWidth="1"/>
    <col min="6914" max="6914" width="7" style="59" customWidth="1"/>
    <col min="6915" max="6915" width="77" style="59" customWidth="1"/>
    <col min="6916" max="6916" width="15.42578125" style="59" bestFit="1" customWidth="1"/>
    <col min="6917" max="6917" width="15" style="59" bestFit="1" customWidth="1"/>
    <col min="6918" max="6918" width="15.42578125" style="59" bestFit="1" customWidth="1"/>
    <col min="6919" max="6919" width="17" style="59" bestFit="1" customWidth="1"/>
    <col min="6920" max="7168" width="7" style="59"/>
    <col min="7169" max="7169" width="9.140625" style="59" customWidth="1"/>
    <col min="7170" max="7170" width="7" style="59" customWidth="1"/>
    <col min="7171" max="7171" width="77" style="59" customWidth="1"/>
    <col min="7172" max="7172" width="15.42578125" style="59" bestFit="1" customWidth="1"/>
    <col min="7173" max="7173" width="15" style="59" bestFit="1" customWidth="1"/>
    <col min="7174" max="7174" width="15.42578125" style="59" bestFit="1" customWidth="1"/>
    <col min="7175" max="7175" width="17" style="59" bestFit="1" customWidth="1"/>
    <col min="7176" max="7424" width="7" style="59"/>
    <col min="7425" max="7425" width="9.140625" style="59" customWidth="1"/>
    <col min="7426" max="7426" width="7" style="59" customWidth="1"/>
    <col min="7427" max="7427" width="77" style="59" customWidth="1"/>
    <col min="7428" max="7428" width="15.42578125" style="59" bestFit="1" customWidth="1"/>
    <col min="7429" max="7429" width="15" style="59" bestFit="1" customWidth="1"/>
    <col min="7430" max="7430" width="15.42578125" style="59" bestFit="1" customWidth="1"/>
    <col min="7431" max="7431" width="17" style="59" bestFit="1" customWidth="1"/>
    <col min="7432" max="7680" width="7" style="59"/>
    <col min="7681" max="7681" width="9.140625" style="59" customWidth="1"/>
    <col min="7682" max="7682" width="7" style="59" customWidth="1"/>
    <col min="7683" max="7683" width="77" style="59" customWidth="1"/>
    <col min="7684" max="7684" width="15.42578125" style="59" bestFit="1" customWidth="1"/>
    <col min="7685" max="7685" width="15" style="59" bestFit="1" customWidth="1"/>
    <col min="7686" max="7686" width="15.42578125" style="59" bestFit="1" customWidth="1"/>
    <col min="7687" max="7687" width="17" style="59" bestFit="1" customWidth="1"/>
    <col min="7688" max="7936" width="7" style="59"/>
    <col min="7937" max="7937" width="9.140625" style="59" customWidth="1"/>
    <col min="7938" max="7938" width="7" style="59" customWidth="1"/>
    <col min="7939" max="7939" width="77" style="59" customWidth="1"/>
    <col min="7940" max="7940" width="15.42578125" style="59" bestFit="1" customWidth="1"/>
    <col min="7941" max="7941" width="15" style="59" bestFit="1" customWidth="1"/>
    <col min="7942" max="7942" width="15.42578125" style="59" bestFit="1" customWidth="1"/>
    <col min="7943" max="7943" width="17" style="59" bestFit="1" customWidth="1"/>
    <col min="7944" max="8192" width="7" style="59"/>
    <col min="8193" max="8193" width="9.140625" style="59" customWidth="1"/>
    <col min="8194" max="8194" width="7" style="59" customWidth="1"/>
    <col min="8195" max="8195" width="77" style="59" customWidth="1"/>
    <col min="8196" max="8196" width="15.42578125" style="59" bestFit="1" customWidth="1"/>
    <col min="8197" max="8197" width="15" style="59" bestFit="1" customWidth="1"/>
    <col min="8198" max="8198" width="15.42578125" style="59" bestFit="1" customWidth="1"/>
    <col min="8199" max="8199" width="17" style="59" bestFit="1" customWidth="1"/>
    <col min="8200" max="8448" width="7" style="59"/>
    <col min="8449" max="8449" width="9.140625" style="59" customWidth="1"/>
    <col min="8450" max="8450" width="7" style="59" customWidth="1"/>
    <col min="8451" max="8451" width="77" style="59" customWidth="1"/>
    <col min="8452" max="8452" width="15.42578125" style="59" bestFit="1" customWidth="1"/>
    <col min="8453" max="8453" width="15" style="59" bestFit="1" customWidth="1"/>
    <col min="8454" max="8454" width="15.42578125" style="59" bestFit="1" customWidth="1"/>
    <col min="8455" max="8455" width="17" style="59" bestFit="1" customWidth="1"/>
    <col min="8456" max="8704" width="7" style="59"/>
    <col min="8705" max="8705" width="9.140625" style="59" customWidth="1"/>
    <col min="8706" max="8706" width="7" style="59" customWidth="1"/>
    <col min="8707" max="8707" width="77" style="59" customWidth="1"/>
    <col min="8708" max="8708" width="15.42578125" style="59" bestFit="1" customWidth="1"/>
    <col min="8709" max="8709" width="15" style="59" bestFit="1" customWidth="1"/>
    <col min="8710" max="8710" width="15.42578125" style="59" bestFit="1" customWidth="1"/>
    <col min="8711" max="8711" width="17" style="59" bestFit="1" customWidth="1"/>
    <col min="8712" max="8960" width="7" style="59"/>
    <col min="8961" max="8961" width="9.140625" style="59" customWidth="1"/>
    <col min="8962" max="8962" width="7" style="59" customWidth="1"/>
    <col min="8963" max="8963" width="77" style="59" customWidth="1"/>
    <col min="8964" max="8964" width="15.42578125" style="59" bestFit="1" customWidth="1"/>
    <col min="8965" max="8965" width="15" style="59" bestFit="1" customWidth="1"/>
    <col min="8966" max="8966" width="15.42578125" style="59" bestFit="1" customWidth="1"/>
    <col min="8967" max="8967" width="17" style="59" bestFit="1" customWidth="1"/>
    <col min="8968" max="9216" width="7" style="59"/>
    <col min="9217" max="9217" width="9.140625" style="59" customWidth="1"/>
    <col min="9218" max="9218" width="7" style="59" customWidth="1"/>
    <col min="9219" max="9219" width="77" style="59" customWidth="1"/>
    <col min="9220" max="9220" width="15.42578125" style="59" bestFit="1" customWidth="1"/>
    <col min="9221" max="9221" width="15" style="59" bestFit="1" customWidth="1"/>
    <col min="9222" max="9222" width="15.42578125" style="59" bestFit="1" customWidth="1"/>
    <col min="9223" max="9223" width="17" style="59" bestFit="1" customWidth="1"/>
    <col min="9224" max="9472" width="7" style="59"/>
    <col min="9473" max="9473" width="9.140625" style="59" customWidth="1"/>
    <col min="9474" max="9474" width="7" style="59" customWidth="1"/>
    <col min="9475" max="9475" width="77" style="59" customWidth="1"/>
    <col min="9476" max="9476" width="15.42578125" style="59" bestFit="1" customWidth="1"/>
    <col min="9477" max="9477" width="15" style="59" bestFit="1" customWidth="1"/>
    <col min="9478" max="9478" width="15.42578125" style="59" bestFit="1" customWidth="1"/>
    <col min="9479" max="9479" width="17" style="59" bestFit="1" customWidth="1"/>
    <col min="9480" max="9728" width="7" style="59"/>
    <col min="9729" max="9729" width="9.140625" style="59" customWidth="1"/>
    <col min="9730" max="9730" width="7" style="59" customWidth="1"/>
    <col min="9731" max="9731" width="77" style="59" customWidth="1"/>
    <col min="9732" max="9732" width="15.42578125" style="59" bestFit="1" customWidth="1"/>
    <col min="9733" max="9733" width="15" style="59" bestFit="1" customWidth="1"/>
    <col min="9734" max="9734" width="15.42578125" style="59" bestFit="1" customWidth="1"/>
    <col min="9735" max="9735" width="17" style="59" bestFit="1" customWidth="1"/>
    <col min="9736" max="9984" width="7" style="59"/>
    <col min="9985" max="9985" width="9.140625" style="59" customWidth="1"/>
    <col min="9986" max="9986" width="7" style="59" customWidth="1"/>
    <col min="9987" max="9987" width="77" style="59" customWidth="1"/>
    <col min="9988" max="9988" width="15.42578125" style="59" bestFit="1" customWidth="1"/>
    <col min="9989" max="9989" width="15" style="59" bestFit="1" customWidth="1"/>
    <col min="9990" max="9990" width="15.42578125" style="59" bestFit="1" customWidth="1"/>
    <col min="9991" max="9991" width="17" style="59" bestFit="1" customWidth="1"/>
    <col min="9992" max="10240" width="7" style="59"/>
    <col min="10241" max="10241" width="9.140625" style="59" customWidth="1"/>
    <col min="10242" max="10242" width="7" style="59" customWidth="1"/>
    <col min="10243" max="10243" width="77" style="59" customWidth="1"/>
    <col min="10244" max="10244" width="15.42578125" style="59" bestFit="1" customWidth="1"/>
    <col min="10245" max="10245" width="15" style="59" bestFit="1" customWidth="1"/>
    <col min="10246" max="10246" width="15.42578125" style="59" bestFit="1" customWidth="1"/>
    <col min="10247" max="10247" width="17" style="59" bestFit="1" customWidth="1"/>
    <col min="10248" max="10496" width="7" style="59"/>
    <col min="10497" max="10497" width="9.140625" style="59" customWidth="1"/>
    <col min="10498" max="10498" width="7" style="59" customWidth="1"/>
    <col min="10499" max="10499" width="77" style="59" customWidth="1"/>
    <col min="10500" max="10500" width="15.42578125" style="59" bestFit="1" customWidth="1"/>
    <col min="10501" max="10501" width="15" style="59" bestFit="1" customWidth="1"/>
    <col min="10502" max="10502" width="15.42578125" style="59" bestFit="1" customWidth="1"/>
    <col min="10503" max="10503" width="17" style="59" bestFit="1" customWidth="1"/>
    <col min="10504" max="10752" width="7" style="59"/>
    <col min="10753" max="10753" width="9.140625" style="59" customWidth="1"/>
    <col min="10754" max="10754" width="7" style="59" customWidth="1"/>
    <col min="10755" max="10755" width="77" style="59" customWidth="1"/>
    <col min="10756" max="10756" width="15.42578125" style="59" bestFit="1" customWidth="1"/>
    <col min="10757" max="10757" width="15" style="59" bestFit="1" customWidth="1"/>
    <col min="10758" max="10758" width="15.42578125" style="59" bestFit="1" customWidth="1"/>
    <col min="10759" max="10759" width="17" style="59" bestFit="1" customWidth="1"/>
    <col min="10760" max="11008" width="7" style="59"/>
    <col min="11009" max="11009" width="9.140625" style="59" customWidth="1"/>
    <col min="11010" max="11010" width="7" style="59" customWidth="1"/>
    <col min="11011" max="11011" width="77" style="59" customWidth="1"/>
    <col min="11012" max="11012" width="15.42578125" style="59" bestFit="1" customWidth="1"/>
    <col min="11013" max="11013" width="15" style="59" bestFit="1" customWidth="1"/>
    <col min="11014" max="11014" width="15.42578125" style="59" bestFit="1" customWidth="1"/>
    <col min="11015" max="11015" width="17" style="59" bestFit="1" customWidth="1"/>
    <col min="11016" max="11264" width="7" style="59"/>
    <col min="11265" max="11265" width="9.140625" style="59" customWidth="1"/>
    <col min="11266" max="11266" width="7" style="59" customWidth="1"/>
    <col min="11267" max="11267" width="77" style="59" customWidth="1"/>
    <col min="11268" max="11268" width="15.42578125" style="59" bestFit="1" customWidth="1"/>
    <col min="11269" max="11269" width="15" style="59" bestFit="1" customWidth="1"/>
    <col min="11270" max="11270" width="15.42578125" style="59" bestFit="1" customWidth="1"/>
    <col min="11271" max="11271" width="17" style="59" bestFit="1" customWidth="1"/>
    <col min="11272" max="11520" width="7" style="59"/>
    <col min="11521" max="11521" width="9.140625" style="59" customWidth="1"/>
    <col min="11522" max="11522" width="7" style="59" customWidth="1"/>
    <col min="11523" max="11523" width="77" style="59" customWidth="1"/>
    <col min="11524" max="11524" width="15.42578125" style="59" bestFit="1" customWidth="1"/>
    <col min="11525" max="11525" width="15" style="59" bestFit="1" customWidth="1"/>
    <col min="11526" max="11526" width="15.42578125" style="59" bestFit="1" customWidth="1"/>
    <col min="11527" max="11527" width="17" style="59" bestFit="1" customWidth="1"/>
    <col min="11528" max="11776" width="7" style="59"/>
    <col min="11777" max="11777" width="9.140625" style="59" customWidth="1"/>
    <col min="11778" max="11778" width="7" style="59" customWidth="1"/>
    <col min="11779" max="11779" width="77" style="59" customWidth="1"/>
    <col min="11780" max="11780" width="15.42578125" style="59" bestFit="1" customWidth="1"/>
    <col min="11781" max="11781" width="15" style="59" bestFit="1" customWidth="1"/>
    <col min="11782" max="11782" width="15.42578125" style="59" bestFit="1" customWidth="1"/>
    <col min="11783" max="11783" width="17" style="59" bestFit="1" customWidth="1"/>
    <col min="11784" max="12032" width="7" style="59"/>
    <col min="12033" max="12033" width="9.140625" style="59" customWidth="1"/>
    <col min="12034" max="12034" width="7" style="59" customWidth="1"/>
    <col min="12035" max="12035" width="77" style="59" customWidth="1"/>
    <col min="12036" max="12036" width="15.42578125" style="59" bestFit="1" customWidth="1"/>
    <col min="12037" max="12037" width="15" style="59" bestFit="1" customWidth="1"/>
    <col min="12038" max="12038" width="15.42578125" style="59" bestFit="1" customWidth="1"/>
    <col min="12039" max="12039" width="17" style="59" bestFit="1" customWidth="1"/>
    <col min="12040" max="12288" width="7" style="59"/>
    <col min="12289" max="12289" width="9.140625" style="59" customWidth="1"/>
    <col min="12290" max="12290" width="7" style="59" customWidth="1"/>
    <col min="12291" max="12291" width="77" style="59" customWidth="1"/>
    <col min="12292" max="12292" width="15.42578125" style="59" bestFit="1" customWidth="1"/>
    <col min="12293" max="12293" width="15" style="59" bestFit="1" customWidth="1"/>
    <col min="12294" max="12294" width="15.42578125" style="59" bestFit="1" customWidth="1"/>
    <col min="12295" max="12295" width="17" style="59" bestFit="1" customWidth="1"/>
    <col min="12296" max="12544" width="7" style="59"/>
    <col min="12545" max="12545" width="9.140625" style="59" customWidth="1"/>
    <col min="12546" max="12546" width="7" style="59" customWidth="1"/>
    <col min="12547" max="12547" width="77" style="59" customWidth="1"/>
    <col min="12548" max="12548" width="15.42578125" style="59" bestFit="1" customWidth="1"/>
    <col min="12549" max="12549" width="15" style="59" bestFit="1" customWidth="1"/>
    <col min="12550" max="12550" width="15.42578125" style="59" bestFit="1" customWidth="1"/>
    <col min="12551" max="12551" width="17" style="59" bestFit="1" customWidth="1"/>
    <col min="12552" max="12800" width="7" style="59"/>
    <col min="12801" max="12801" width="9.140625" style="59" customWidth="1"/>
    <col min="12802" max="12802" width="7" style="59" customWidth="1"/>
    <col min="12803" max="12803" width="77" style="59" customWidth="1"/>
    <col min="12804" max="12804" width="15.42578125" style="59" bestFit="1" customWidth="1"/>
    <col min="12805" max="12805" width="15" style="59" bestFit="1" customWidth="1"/>
    <col min="12806" max="12806" width="15.42578125" style="59" bestFit="1" customWidth="1"/>
    <col min="12807" max="12807" width="17" style="59" bestFit="1" customWidth="1"/>
    <col min="12808" max="13056" width="7" style="59"/>
    <col min="13057" max="13057" width="9.140625" style="59" customWidth="1"/>
    <col min="13058" max="13058" width="7" style="59" customWidth="1"/>
    <col min="13059" max="13059" width="77" style="59" customWidth="1"/>
    <col min="13060" max="13060" width="15.42578125" style="59" bestFit="1" customWidth="1"/>
    <col min="13061" max="13061" width="15" style="59" bestFit="1" customWidth="1"/>
    <col min="13062" max="13062" width="15.42578125" style="59" bestFit="1" customWidth="1"/>
    <col min="13063" max="13063" width="17" style="59" bestFit="1" customWidth="1"/>
    <col min="13064" max="13312" width="7" style="59"/>
    <col min="13313" max="13313" width="9.140625" style="59" customWidth="1"/>
    <col min="13314" max="13314" width="7" style="59" customWidth="1"/>
    <col min="13315" max="13315" width="77" style="59" customWidth="1"/>
    <col min="13316" max="13316" width="15.42578125" style="59" bestFit="1" customWidth="1"/>
    <col min="13317" max="13317" width="15" style="59" bestFit="1" customWidth="1"/>
    <col min="13318" max="13318" width="15.42578125" style="59" bestFit="1" customWidth="1"/>
    <col min="13319" max="13319" width="17" style="59" bestFit="1" customWidth="1"/>
    <col min="13320" max="13568" width="7" style="59"/>
    <col min="13569" max="13569" width="9.140625" style="59" customWidth="1"/>
    <col min="13570" max="13570" width="7" style="59" customWidth="1"/>
    <col min="13571" max="13571" width="77" style="59" customWidth="1"/>
    <col min="13572" max="13572" width="15.42578125" style="59" bestFit="1" customWidth="1"/>
    <col min="13573" max="13573" width="15" style="59" bestFit="1" customWidth="1"/>
    <col min="13574" max="13574" width="15.42578125" style="59" bestFit="1" customWidth="1"/>
    <col min="13575" max="13575" width="17" style="59" bestFit="1" customWidth="1"/>
    <col min="13576" max="13824" width="7" style="59"/>
    <col min="13825" max="13825" width="9.140625" style="59" customWidth="1"/>
    <col min="13826" max="13826" width="7" style="59" customWidth="1"/>
    <col min="13827" max="13827" width="77" style="59" customWidth="1"/>
    <col min="13828" max="13828" width="15.42578125" style="59" bestFit="1" customWidth="1"/>
    <col min="13829" max="13829" width="15" style="59" bestFit="1" customWidth="1"/>
    <col min="13830" max="13830" width="15.42578125" style="59" bestFit="1" customWidth="1"/>
    <col min="13831" max="13831" width="17" style="59" bestFit="1" customWidth="1"/>
    <col min="13832" max="14080" width="7" style="59"/>
    <col min="14081" max="14081" width="9.140625" style="59" customWidth="1"/>
    <col min="14082" max="14082" width="7" style="59" customWidth="1"/>
    <col min="14083" max="14083" width="77" style="59" customWidth="1"/>
    <col min="14084" max="14084" width="15.42578125" style="59" bestFit="1" customWidth="1"/>
    <col min="14085" max="14085" width="15" style="59" bestFit="1" customWidth="1"/>
    <col min="14086" max="14086" width="15.42578125" style="59" bestFit="1" customWidth="1"/>
    <col min="14087" max="14087" width="17" style="59" bestFit="1" customWidth="1"/>
    <col min="14088" max="14336" width="7" style="59"/>
    <col min="14337" max="14337" width="9.140625" style="59" customWidth="1"/>
    <col min="14338" max="14338" width="7" style="59" customWidth="1"/>
    <col min="14339" max="14339" width="77" style="59" customWidth="1"/>
    <col min="14340" max="14340" width="15.42578125" style="59" bestFit="1" customWidth="1"/>
    <col min="14341" max="14341" width="15" style="59" bestFit="1" customWidth="1"/>
    <col min="14342" max="14342" width="15.42578125" style="59" bestFit="1" customWidth="1"/>
    <col min="14343" max="14343" width="17" style="59" bestFit="1" customWidth="1"/>
    <col min="14344" max="14592" width="7" style="59"/>
    <col min="14593" max="14593" width="9.140625" style="59" customWidth="1"/>
    <col min="14594" max="14594" width="7" style="59" customWidth="1"/>
    <col min="14595" max="14595" width="77" style="59" customWidth="1"/>
    <col min="14596" max="14596" width="15.42578125" style="59" bestFit="1" customWidth="1"/>
    <col min="14597" max="14597" width="15" style="59" bestFit="1" customWidth="1"/>
    <col min="14598" max="14598" width="15.42578125" style="59" bestFit="1" customWidth="1"/>
    <col min="14599" max="14599" width="17" style="59" bestFit="1" customWidth="1"/>
    <col min="14600" max="14848" width="7" style="59"/>
    <col min="14849" max="14849" width="9.140625" style="59" customWidth="1"/>
    <col min="14850" max="14850" width="7" style="59" customWidth="1"/>
    <col min="14851" max="14851" width="77" style="59" customWidth="1"/>
    <col min="14852" max="14852" width="15.42578125" style="59" bestFit="1" customWidth="1"/>
    <col min="14853" max="14853" width="15" style="59" bestFit="1" customWidth="1"/>
    <col min="14854" max="14854" width="15.42578125" style="59" bestFit="1" customWidth="1"/>
    <col min="14855" max="14855" width="17" style="59" bestFit="1" customWidth="1"/>
    <col min="14856" max="15104" width="7" style="59"/>
    <col min="15105" max="15105" width="9.140625" style="59" customWidth="1"/>
    <col min="15106" max="15106" width="7" style="59" customWidth="1"/>
    <col min="15107" max="15107" width="77" style="59" customWidth="1"/>
    <col min="15108" max="15108" width="15.42578125" style="59" bestFit="1" customWidth="1"/>
    <col min="15109" max="15109" width="15" style="59" bestFit="1" customWidth="1"/>
    <col min="15110" max="15110" width="15.42578125" style="59" bestFit="1" customWidth="1"/>
    <col min="15111" max="15111" width="17" style="59" bestFit="1" customWidth="1"/>
    <col min="15112" max="15360" width="7" style="59"/>
    <col min="15361" max="15361" width="9.140625" style="59" customWidth="1"/>
    <col min="15362" max="15362" width="7" style="59" customWidth="1"/>
    <col min="15363" max="15363" width="77" style="59" customWidth="1"/>
    <col min="15364" max="15364" width="15.42578125" style="59" bestFit="1" customWidth="1"/>
    <col min="15365" max="15365" width="15" style="59" bestFit="1" customWidth="1"/>
    <col min="15366" max="15366" width="15.42578125" style="59" bestFit="1" customWidth="1"/>
    <col min="15367" max="15367" width="17" style="59" bestFit="1" customWidth="1"/>
    <col min="15368" max="15616" width="7" style="59"/>
    <col min="15617" max="15617" width="9.140625" style="59" customWidth="1"/>
    <col min="15618" max="15618" width="7" style="59" customWidth="1"/>
    <col min="15619" max="15619" width="77" style="59" customWidth="1"/>
    <col min="15620" max="15620" width="15.42578125" style="59" bestFit="1" customWidth="1"/>
    <col min="15621" max="15621" width="15" style="59" bestFit="1" customWidth="1"/>
    <col min="15622" max="15622" width="15.42578125" style="59" bestFit="1" customWidth="1"/>
    <col min="15623" max="15623" width="17" style="59" bestFit="1" customWidth="1"/>
    <col min="15624" max="15872" width="7" style="59"/>
    <col min="15873" max="15873" width="9.140625" style="59" customWidth="1"/>
    <col min="15874" max="15874" width="7" style="59" customWidth="1"/>
    <col min="15875" max="15875" width="77" style="59" customWidth="1"/>
    <col min="15876" max="15876" width="15.42578125" style="59" bestFit="1" customWidth="1"/>
    <col min="15877" max="15877" width="15" style="59" bestFit="1" customWidth="1"/>
    <col min="15878" max="15878" width="15.42578125" style="59" bestFit="1" customWidth="1"/>
    <col min="15879" max="15879" width="17" style="59" bestFit="1" customWidth="1"/>
    <col min="15880" max="16128" width="7" style="59"/>
    <col min="16129" max="16129" width="9.140625" style="59" customWidth="1"/>
    <col min="16130" max="16130" width="7" style="59" customWidth="1"/>
    <col min="16131" max="16131" width="77" style="59" customWidth="1"/>
    <col min="16132" max="16132" width="15.42578125" style="59" bestFit="1" customWidth="1"/>
    <col min="16133" max="16133" width="15" style="59" bestFit="1" customWidth="1"/>
    <col min="16134" max="16134" width="15.42578125" style="59" bestFit="1" customWidth="1"/>
    <col min="16135" max="16135" width="17" style="59" bestFit="1" customWidth="1"/>
    <col min="16136" max="16384" width="7" style="59"/>
  </cols>
  <sheetData>
    <row r="1" spans="1:7" ht="15.75" x14ac:dyDescent="0.2">
      <c r="A1" s="163" t="s">
        <v>690</v>
      </c>
      <c r="B1" s="163"/>
      <c r="C1" s="163"/>
      <c r="D1" s="163"/>
      <c r="E1" s="163"/>
      <c r="F1" s="163"/>
      <c r="G1" s="163"/>
    </row>
    <row r="2" spans="1:7" ht="12.75" customHeight="1" x14ac:dyDescent="0.2">
      <c r="A2" s="90"/>
      <c r="B2" s="90"/>
      <c r="C2" s="90"/>
      <c r="D2" s="90"/>
      <c r="E2" s="90"/>
      <c r="F2" s="90"/>
      <c r="G2" s="90"/>
    </row>
    <row r="3" spans="1:7" ht="15.75" x14ac:dyDescent="0.2">
      <c r="A3" s="164" t="s">
        <v>874</v>
      </c>
      <c r="B3" s="164"/>
      <c r="C3" s="164"/>
      <c r="D3" s="164"/>
      <c r="E3" s="164"/>
      <c r="F3" s="164"/>
      <c r="G3" s="164"/>
    </row>
    <row r="4" spans="1:7" ht="15.75" x14ac:dyDescent="0.2">
      <c r="A4" s="165" t="s">
        <v>715</v>
      </c>
      <c r="B4" s="165"/>
      <c r="C4" s="165"/>
      <c r="D4" s="165"/>
      <c r="E4" s="165"/>
      <c r="F4" s="165"/>
      <c r="G4" s="165"/>
    </row>
    <row r="5" spans="1:7" ht="12.75" customHeight="1" x14ac:dyDescent="0.2">
      <c r="A5" s="166"/>
      <c r="B5" s="166"/>
      <c r="C5" s="166"/>
      <c r="D5" s="166"/>
      <c r="E5" s="166"/>
      <c r="F5" s="166"/>
      <c r="G5" s="166"/>
    </row>
    <row r="6" spans="1:7" s="92" customFormat="1" ht="21.75" customHeight="1" x14ac:dyDescent="0.2">
      <c r="A6" s="63"/>
      <c r="B6" s="63"/>
      <c r="C6" s="91" t="s">
        <v>701</v>
      </c>
      <c r="D6" s="63">
        <v>786542863.82000005</v>
      </c>
      <c r="E6" s="127">
        <v>-9865323.2300000004</v>
      </c>
      <c r="F6" s="127">
        <v>776677540.59000003</v>
      </c>
      <c r="G6" s="126">
        <v>-1.2500000000000001E-2</v>
      </c>
    </row>
    <row r="7" spans="1:7" s="96" customFormat="1" ht="14.25" customHeight="1" x14ac:dyDescent="0.2">
      <c r="A7" s="93" t="s">
        <v>1</v>
      </c>
      <c r="B7" s="93"/>
      <c r="C7" s="94" t="s">
        <v>746</v>
      </c>
      <c r="D7" s="95" t="s">
        <v>3</v>
      </c>
      <c r="E7" s="93" t="s">
        <v>4</v>
      </c>
      <c r="F7" s="95" t="s">
        <v>5</v>
      </c>
      <c r="G7" s="95" t="s">
        <v>6</v>
      </c>
    </row>
    <row r="8" spans="1:7" ht="6.75" customHeight="1" x14ac:dyDescent="0.2">
      <c r="A8" s="61"/>
      <c r="B8" s="61"/>
      <c r="C8" s="61"/>
      <c r="D8" s="61"/>
      <c r="E8" s="61"/>
      <c r="F8" s="61"/>
      <c r="G8" s="61"/>
    </row>
    <row r="9" spans="1:7" s="71" customFormat="1" ht="13.5" customHeight="1" x14ac:dyDescent="0.2">
      <c r="A9" s="68" t="s">
        <v>747</v>
      </c>
      <c r="B9" s="68"/>
      <c r="C9" s="68" t="s">
        <v>748</v>
      </c>
      <c r="D9" s="69">
        <v>786251363.82000005</v>
      </c>
      <c r="E9" s="69">
        <v>-14134763.23</v>
      </c>
      <c r="F9" s="69">
        <v>772116600.59000003</v>
      </c>
      <c r="G9" s="70" t="s">
        <v>749</v>
      </c>
    </row>
    <row r="10" spans="1:7" s="71" customFormat="1" ht="15.75" customHeight="1" x14ac:dyDescent="0.2">
      <c r="A10" s="72" t="s">
        <v>750</v>
      </c>
      <c r="B10" s="72"/>
      <c r="C10" s="72" t="s">
        <v>751</v>
      </c>
      <c r="D10" s="73">
        <v>23528000</v>
      </c>
      <c r="E10" s="73">
        <v>1397000</v>
      </c>
      <c r="F10" s="73">
        <v>24925000</v>
      </c>
      <c r="G10" s="74" t="s">
        <v>752</v>
      </c>
    </row>
    <row r="11" spans="1:7" s="97" customFormat="1" ht="15" customHeight="1" x14ac:dyDescent="0.2">
      <c r="A11" s="75" t="s">
        <v>753</v>
      </c>
      <c r="B11" s="75" t="s">
        <v>754</v>
      </c>
      <c r="C11" s="75" t="s">
        <v>755</v>
      </c>
      <c r="D11" s="76">
        <v>21028000</v>
      </c>
      <c r="E11" s="76">
        <v>1162000</v>
      </c>
      <c r="F11" s="76">
        <v>22190000</v>
      </c>
      <c r="G11" s="77" t="s">
        <v>756</v>
      </c>
    </row>
    <row r="12" spans="1:7" s="97" customFormat="1" ht="15" customHeight="1" x14ac:dyDescent="0.2">
      <c r="A12" s="75" t="s">
        <v>757</v>
      </c>
      <c r="B12" s="75" t="s">
        <v>758</v>
      </c>
      <c r="C12" s="75" t="s">
        <v>759</v>
      </c>
      <c r="D12" s="76">
        <v>50000</v>
      </c>
      <c r="E12" s="76">
        <v>0</v>
      </c>
      <c r="F12" s="76">
        <v>50000</v>
      </c>
      <c r="G12" s="77" t="s">
        <v>46</v>
      </c>
    </row>
    <row r="13" spans="1:7" s="97" customFormat="1" ht="15" customHeight="1" x14ac:dyDescent="0.2">
      <c r="A13" s="75" t="s">
        <v>760</v>
      </c>
      <c r="B13" s="75" t="s">
        <v>758</v>
      </c>
      <c r="C13" s="75" t="s">
        <v>761</v>
      </c>
      <c r="D13" s="76">
        <v>2450000</v>
      </c>
      <c r="E13" s="76">
        <v>235000</v>
      </c>
      <c r="F13" s="76">
        <v>2685000</v>
      </c>
      <c r="G13" s="77" t="s">
        <v>762</v>
      </c>
    </row>
    <row r="14" spans="1:7" s="71" customFormat="1" ht="13.5" customHeight="1" x14ac:dyDescent="0.2">
      <c r="A14" s="72" t="s">
        <v>763</v>
      </c>
      <c r="B14" s="98"/>
      <c r="C14" s="72" t="s">
        <v>764</v>
      </c>
      <c r="D14" s="73">
        <v>388102672.54000002</v>
      </c>
      <c r="E14" s="73">
        <v>-8849636.7200000007</v>
      </c>
      <c r="F14" s="73">
        <v>379253035.81999999</v>
      </c>
      <c r="G14" s="74" t="s">
        <v>616</v>
      </c>
    </row>
    <row r="15" spans="1:7" s="97" customFormat="1" ht="13.5" customHeight="1" x14ac:dyDescent="0.2">
      <c r="A15" s="75" t="s">
        <v>765</v>
      </c>
      <c r="B15" s="75"/>
      <c r="C15" s="75" t="s">
        <v>766</v>
      </c>
      <c r="D15" s="76">
        <v>655236</v>
      </c>
      <c r="E15" s="76">
        <v>0</v>
      </c>
      <c r="F15" s="76">
        <v>655236</v>
      </c>
      <c r="G15" s="77" t="s">
        <v>46</v>
      </c>
    </row>
    <row r="16" spans="1:7" s="97" customFormat="1" ht="15" customHeight="1" x14ac:dyDescent="0.2">
      <c r="A16" s="75" t="s">
        <v>767</v>
      </c>
      <c r="B16" s="75" t="s">
        <v>768</v>
      </c>
      <c r="C16" s="75" t="s">
        <v>769</v>
      </c>
      <c r="D16" s="76">
        <v>44957756.920000002</v>
      </c>
      <c r="E16" s="76">
        <v>-2209563.65</v>
      </c>
      <c r="F16" s="76">
        <v>42748193.270000003</v>
      </c>
      <c r="G16" s="77" t="s">
        <v>770</v>
      </c>
    </row>
    <row r="17" spans="1:7" s="97" customFormat="1" ht="15" customHeight="1" x14ac:dyDescent="0.2">
      <c r="A17" s="75" t="s">
        <v>771</v>
      </c>
      <c r="B17" s="75"/>
      <c r="C17" s="75" t="s">
        <v>772</v>
      </c>
      <c r="D17" s="76">
        <v>1414672.76</v>
      </c>
      <c r="E17" s="76">
        <v>157778.93</v>
      </c>
      <c r="F17" s="76">
        <v>1572451.69</v>
      </c>
      <c r="G17" s="77" t="s">
        <v>310</v>
      </c>
    </row>
    <row r="18" spans="1:7" s="97" customFormat="1" ht="15" customHeight="1" x14ac:dyDescent="0.2">
      <c r="A18" s="75" t="s">
        <v>773</v>
      </c>
      <c r="B18" s="75" t="s">
        <v>774</v>
      </c>
      <c r="C18" s="75" t="s">
        <v>775</v>
      </c>
      <c r="D18" s="76">
        <v>43403022</v>
      </c>
      <c r="E18" s="76">
        <v>70924</v>
      </c>
      <c r="F18" s="76">
        <v>43473946</v>
      </c>
      <c r="G18" s="77" t="s">
        <v>475</v>
      </c>
    </row>
    <row r="19" spans="1:7" s="97" customFormat="1" ht="13.5" customHeight="1" x14ac:dyDescent="0.2">
      <c r="A19" s="75" t="s">
        <v>776</v>
      </c>
      <c r="B19" s="75"/>
      <c r="C19" s="75" t="s">
        <v>777</v>
      </c>
      <c r="D19" s="76">
        <v>189179144.00999999</v>
      </c>
      <c r="E19" s="76">
        <v>9527502.0199999996</v>
      </c>
      <c r="F19" s="76">
        <v>198706646.03</v>
      </c>
      <c r="G19" s="77" t="s">
        <v>778</v>
      </c>
    </row>
    <row r="20" spans="1:7" s="97" customFormat="1" ht="13.5" customHeight="1" x14ac:dyDescent="0.2">
      <c r="A20" s="75" t="s">
        <v>779</v>
      </c>
      <c r="B20" s="75" t="s">
        <v>780</v>
      </c>
      <c r="C20" s="75" t="s">
        <v>781</v>
      </c>
      <c r="D20" s="76">
        <v>108475340.85000001</v>
      </c>
      <c r="E20" s="76">
        <v>-16930624.080000002</v>
      </c>
      <c r="F20" s="76">
        <v>91544716.769999996</v>
      </c>
      <c r="G20" s="77" t="s">
        <v>782</v>
      </c>
    </row>
    <row r="21" spans="1:7" s="97" customFormat="1" ht="15" customHeight="1" x14ac:dyDescent="0.2">
      <c r="A21" s="75" t="s">
        <v>783</v>
      </c>
      <c r="B21" s="75" t="s">
        <v>758</v>
      </c>
      <c r="C21" s="75" t="s">
        <v>784</v>
      </c>
      <c r="D21" s="76">
        <v>17500</v>
      </c>
      <c r="E21" s="76">
        <v>534346.06000000006</v>
      </c>
      <c r="F21" s="76">
        <v>551846.06000000006</v>
      </c>
      <c r="G21" s="77" t="s">
        <v>785</v>
      </c>
    </row>
    <row r="22" spans="1:7" s="71" customFormat="1" ht="15.75" customHeight="1" x14ac:dyDescent="0.2">
      <c r="A22" s="72" t="s">
        <v>786</v>
      </c>
      <c r="B22" s="72"/>
      <c r="C22" s="72" t="s">
        <v>787</v>
      </c>
      <c r="D22" s="73">
        <v>2002930</v>
      </c>
      <c r="E22" s="73">
        <v>-104650</v>
      </c>
      <c r="F22" s="73">
        <v>1898280</v>
      </c>
      <c r="G22" s="74" t="s">
        <v>788</v>
      </c>
    </row>
    <row r="23" spans="1:7" s="97" customFormat="1" ht="15" customHeight="1" x14ac:dyDescent="0.2">
      <c r="A23" s="75" t="s">
        <v>789</v>
      </c>
      <c r="B23" s="75" t="s">
        <v>758</v>
      </c>
      <c r="C23" s="75" t="s">
        <v>790</v>
      </c>
      <c r="D23" s="76">
        <v>14930</v>
      </c>
      <c r="E23" s="76">
        <v>10350</v>
      </c>
      <c r="F23" s="76">
        <v>25280</v>
      </c>
      <c r="G23" s="77" t="s">
        <v>791</v>
      </c>
    </row>
    <row r="24" spans="1:7" s="97" customFormat="1" ht="15" customHeight="1" x14ac:dyDescent="0.2">
      <c r="A24" s="75" t="s">
        <v>792</v>
      </c>
      <c r="B24" s="75" t="s">
        <v>793</v>
      </c>
      <c r="C24" s="75" t="s">
        <v>794</v>
      </c>
      <c r="D24" s="76">
        <v>1988000</v>
      </c>
      <c r="E24" s="76">
        <v>-115000</v>
      </c>
      <c r="F24" s="76">
        <v>1873000</v>
      </c>
      <c r="G24" s="77" t="s">
        <v>795</v>
      </c>
    </row>
    <row r="25" spans="1:7" s="71" customFormat="1" ht="25.5" x14ac:dyDescent="0.2">
      <c r="A25" s="72" t="s">
        <v>796</v>
      </c>
      <c r="B25" s="72"/>
      <c r="C25" s="72" t="s">
        <v>797</v>
      </c>
      <c r="D25" s="73">
        <v>48805791</v>
      </c>
      <c r="E25" s="73">
        <v>-981119.89</v>
      </c>
      <c r="F25" s="73">
        <v>47824671.109999999</v>
      </c>
      <c r="G25" s="74" t="s">
        <v>798</v>
      </c>
    </row>
    <row r="26" spans="1:7" s="97" customFormat="1" ht="15" customHeight="1" x14ac:dyDescent="0.2">
      <c r="A26" s="75" t="s">
        <v>799</v>
      </c>
      <c r="B26" s="75" t="s">
        <v>800</v>
      </c>
      <c r="C26" s="75" t="s">
        <v>801</v>
      </c>
      <c r="D26" s="76">
        <v>971000</v>
      </c>
      <c r="E26" s="76">
        <v>106000</v>
      </c>
      <c r="F26" s="76">
        <v>1077000</v>
      </c>
      <c r="G26" s="77" t="s">
        <v>802</v>
      </c>
    </row>
    <row r="27" spans="1:7" s="97" customFormat="1" ht="15" customHeight="1" x14ac:dyDescent="0.2">
      <c r="A27" s="75" t="s">
        <v>803</v>
      </c>
      <c r="B27" s="75" t="s">
        <v>804</v>
      </c>
      <c r="C27" s="75" t="s">
        <v>805</v>
      </c>
      <c r="D27" s="76">
        <v>47834791</v>
      </c>
      <c r="E27" s="76">
        <v>-1087119.8900000001</v>
      </c>
      <c r="F27" s="76">
        <v>46747671.109999999</v>
      </c>
      <c r="G27" s="77" t="s">
        <v>806</v>
      </c>
    </row>
    <row r="28" spans="1:7" s="71" customFormat="1" ht="13.5" customHeight="1" x14ac:dyDescent="0.2">
      <c r="A28" s="72" t="s">
        <v>807</v>
      </c>
      <c r="B28" s="72"/>
      <c r="C28" s="72" t="s">
        <v>808</v>
      </c>
      <c r="D28" s="73">
        <v>23538316.289999999</v>
      </c>
      <c r="E28" s="73">
        <v>-2152571.98</v>
      </c>
      <c r="F28" s="73">
        <v>21385744.309999999</v>
      </c>
      <c r="G28" s="74" t="s">
        <v>809</v>
      </c>
    </row>
    <row r="29" spans="1:7" s="97" customFormat="1" ht="15" customHeight="1" x14ac:dyDescent="0.2">
      <c r="A29" s="75" t="s">
        <v>810</v>
      </c>
      <c r="B29" s="75" t="s">
        <v>758</v>
      </c>
      <c r="C29" s="75" t="s">
        <v>811</v>
      </c>
      <c r="D29" s="76">
        <v>20965216.289999999</v>
      </c>
      <c r="E29" s="76">
        <v>-740766.98</v>
      </c>
      <c r="F29" s="76">
        <v>20224449.309999999</v>
      </c>
      <c r="G29" s="77" t="s">
        <v>812</v>
      </c>
    </row>
    <row r="30" spans="1:7" s="97" customFormat="1" ht="13.5" customHeight="1" x14ac:dyDescent="0.2">
      <c r="A30" s="75" t="s">
        <v>813</v>
      </c>
      <c r="B30" s="75" t="s">
        <v>814</v>
      </c>
      <c r="C30" s="75" t="s">
        <v>815</v>
      </c>
      <c r="D30" s="76">
        <v>2573100</v>
      </c>
      <c r="E30" s="76">
        <v>-1411805</v>
      </c>
      <c r="F30" s="76">
        <v>1161295</v>
      </c>
      <c r="G30" s="77" t="s">
        <v>816</v>
      </c>
    </row>
    <row r="31" spans="1:7" ht="6.75" customHeight="1" x14ac:dyDescent="0.2">
      <c r="A31" s="61"/>
      <c r="B31" s="61"/>
      <c r="C31" s="61"/>
      <c r="D31" s="61"/>
      <c r="E31" s="61"/>
      <c r="F31" s="61"/>
      <c r="G31" s="61"/>
    </row>
    <row r="32" spans="1:7" s="71" customFormat="1" ht="13.5" customHeight="1" x14ac:dyDescent="0.2">
      <c r="A32" s="72" t="s">
        <v>817</v>
      </c>
      <c r="B32" s="72"/>
      <c r="C32" s="72" t="s">
        <v>818</v>
      </c>
      <c r="D32" s="73">
        <v>299864552</v>
      </c>
      <c r="E32" s="73">
        <v>-3490186.4</v>
      </c>
      <c r="F32" s="73">
        <v>296374365.60000002</v>
      </c>
      <c r="G32" s="74" t="s">
        <v>217</v>
      </c>
    </row>
    <row r="33" spans="1:7" s="97" customFormat="1" ht="15" customHeight="1" x14ac:dyDescent="0.2">
      <c r="A33" s="75" t="s">
        <v>819</v>
      </c>
      <c r="B33" s="75"/>
      <c r="C33" s="75" t="s">
        <v>820</v>
      </c>
      <c r="D33" s="76">
        <v>299864552</v>
      </c>
      <c r="E33" s="76">
        <v>-3490186.4</v>
      </c>
      <c r="F33" s="76">
        <v>296374365.60000002</v>
      </c>
      <c r="G33" s="77" t="s">
        <v>217</v>
      </c>
    </row>
    <row r="34" spans="1:7" s="71" customFormat="1" ht="15.75" customHeight="1" x14ac:dyDescent="0.2">
      <c r="A34" s="72" t="s">
        <v>821</v>
      </c>
      <c r="B34" s="72"/>
      <c r="C34" s="72" t="s">
        <v>822</v>
      </c>
      <c r="D34" s="73">
        <v>409101.99</v>
      </c>
      <c r="E34" s="73">
        <v>46401.760000000002</v>
      </c>
      <c r="F34" s="73">
        <v>455503.75</v>
      </c>
      <c r="G34" s="74" t="s">
        <v>823</v>
      </c>
    </row>
    <row r="35" spans="1:7" s="97" customFormat="1" ht="15" customHeight="1" x14ac:dyDescent="0.2">
      <c r="A35" s="75" t="s">
        <v>824</v>
      </c>
      <c r="B35" s="75"/>
      <c r="C35" s="75" t="s">
        <v>825</v>
      </c>
      <c r="D35" s="76">
        <v>40000</v>
      </c>
      <c r="E35" s="76">
        <v>4458</v>
      </c>
      <c r="F35" s="76">
        <v>44458</v>
      </c>
      <c r="G35" s="77" t="s">
        <v>310</v>
      </c>
    </row>
    <row r="36" spans="1:7" s="97" customFormat="1" ht="15" customHeight="1" x14ac:dyDescent="0.2">
      <c r="A36" s="75" t="s">
        <v>826</v>
      </c>
      <c r="B36" s="75" t="s">
        <v>758</v>
      </c>
      <c r="C36" s="75" t="s">
        <v>827</v>
      </c>
      <c r="D36" s="76">
        <v>369101.99</v>
      </c>
      <c r="E36" s="76">
        <v>41943.76</v>
      </c>
      <c r="F36" s="76">
        <v>411045.75</v>
      </c>
      <c r="G36" s="77" t="s">
        <v>828</v>
      </c>
    </row>
    <row r="37" spans="1:7" s="71" customFormat="1" ht="13.5" customHeight="1" x14ac:dyDescent="0.2">
      <c r="A37" s="68" t="s">
        <v>829</v>
      </c>
      <c r="B37" s="68"/>
      <c r="C37" s="68" t="s">
        <v>830</v>
      </c>
      <c r="D37" s="69">
        <v>291500</v>
      </c>
      <c r="E37" s="69">
        <v>4269440</v>
      </c>
      <c r="F37" s="69">
        <v>4560940</v>
      </c>
      <c r="G37" s="87">
        <v>14.6464</v>
      </c>
    </row>
    <row r="38" spans="1:7" s="71" customFormat="1" ht="13.5" customHeight="1" x14ac:dyDescent="0.2">
      <c r="A38" s="72" t="s">
        <v>831</v>
      </c>
      <c r="B38" s="72"/>
      <c r="C38" s="72" t="s">
        <v>832</v>
      </c>
      <c r="D38" s="73">
        <v>150000</v>
      </c>
      <c r="E38" s="73">
        <v>-56700</v>
      </c>
      <c r="F38" s="73">
        <v>93300</v>
      </c>
      <c r="G38" s="74" t="s">
        <v>833</v>
      </c>
    </row>
    <row r="39" spans="1:7" s="97" customFormat="1" ht="13.5" customHeight="1" x14ac:dyDescent="0.2">
      <c r="A39" s="75" t="s">
        <v>834</v>
      </c>
      <c r="B39" s="75" t="s">
        <v>774</v>
      </c>
      <c r="C39" s="75" t="s">
        <v>835</v>
      </c>
      <c r="D39" s="76">
        <v>150000</v>
      </c>
      <c r="E39" s="76">
        <v>-56700</v>
      </c>
      <c r="F39" s="76">
        <v>93300</v>
      </c>
      <c r="G39" s="77" t="s">
        <v>833</v>
      </c>
    </row>
    <row r="40" spans="1:7" s="97" customFormat="1" ht="12.75" customHeight="1" x14ac:dyDescent="0.2">
      <c r="A40" s="99"/>
      <c r="B40" s="99"/>
      <c r="C40" s="75"/>
      <c r="D40" s="75"/>
      <c r="E40" s="99"/>
      <c r="F40" s="99"/>
      <c r="G40" s="99"/>
    </row>
    <row r="41" spans="1:7" s="71" customFormat="1" ht="15.75" customHeight="1" x14ac:dyDescent="0.2">
      <c r="A41" s="72" t="s">
        <v>836</v>
      </c>
      <c r="B41" s="72"/>
      <c r="C41" s="72" t="s">
        <v>837</v>
      </c>
      <c r="D41" s="73">
        <v>141500</v>
      </c>
      <c r="E41" s="73">
        <v>4326140</v>
      </c>
      <c r="F41" s="73">
        <v>4467640</v>
      </c>
      <c r="G41" s="88">
        <v>30.573399999999999</v>
      </c>
    </row>
    <row r="42" spans="1:7" s="97" customFormat="1" ht="15" customHeight="1" x14ac:dyDescent="0.2">
      <c r="A42" s="75" t="s">
        <v>838</v>
      </c>
      <c r="B42" s="75"/>
      <c r="C42" s="75" t="s">
        <v>839</v>
      </c>
      <c r="D42" s="76">
        <v>8500</v>
      </c>
      <c r="E42" s="76">
        <v>4202000</v>
      </c>
      <c r="F42" s="76">
        <v>4210500</v>
      </c>
      <c r="G42" s="89">
        <v>494.35289999999998</v>
      </c>
    </row>
    <row r="43" spans="1:7" s="97" customFormat="1" ht="15" customHeight="1" x14ac:dyDescent="0.2">
      <c r="A43" s="75" t="s">
        <v>840</v>
      </c>
      <c r="B43" s="75"/>
      <c r="C43" s="75" t="s">
        <v>841</v>
      </c>
      <c r="D43" s="76">
        <v>33000</v>
      </c>
      <c r="E43" s="76">
        <v>18020</v>
      </c>
      <c r="F43" s="76">
        <v>51020</v>
      </c>
      <c r="G43" s="77" t="s">
        <v>842</v>
      </c>
    </row>
    <row r="44" spans="1:7" s="97" customFormat="1" ht="15" customHeight="1" x14ac:dyDescent="0.2">
      <c r="A44" s="75" t="s">
        <v>843</v>
      </c>
      <c r="B44" s="75"/>
      <c r="C44" s="75" t="s">
        <v>844</v>
      </c>
      <c r="D44" s="76">
        <v>100000</v>
      </c>
      <c r="E44" s="76">
        <v>106120</v>
      </c>
      <c r="F44" s="76">
        <v>206120</v>
      </c>
      <c r="G44" s="77" t="s">
        <v>845</v>
      </c>
    </row>
  </sheetData>
  <mergeCells count="4">
    <mergeCell ref="A1:G1"/>
    <mergeCell ref="A3:G3"/>
    <mergeCell ref="A4:G4"/>
    <mergeCell ref="A5:G5"/>
  </mergeCells>
  <pageMargins left="0.43307086614173229" right="0.43307086614173229" top="0.74803149606299213" bottom="0.74803149606299213" header="0.31496062992125984" footer="0.31496062992125984"/>
  <pageSetup paperSize="9" scale="90" firstPageNumber="2" fitToHeight="0" orientation="landscape" useFirstPageNumber="1" r:id="rId1"/>
  <headerFooter alignWithMargins="0">
    <oddFooter>&amp;R&amp;P</oddFooter>
  </headerFooter>
  <rowBreaks count="2" manualBreakCount="2">
    <brk id="35" max="6" man="1"/>
    <brk id="56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OutlineSymbols="0" topLeftCell="B1" zoomScaleNormal="100" workbookViewId="0">
      <selection activeCell="F6" sqref="F6"/>
    </sheetView>
  </sheetViews>
  <sheetFormatPr defaultColWidth="7" defaultRowHeight="12.75" customHeight="1" x14ac:dyDescent="0.2"/>
  <cols>
    <col min="1" max="1" width="9" style="59" bestFit="1" customWidth="1"/>
    <col min="2" max="2" width="66.140625" style="84" customWidth="1"/>
    <col min="3" max="3" width="15.42578125" style="59" bestFit="1" customWidth="1"/>
    <col min="4" max="4" width="15" style="59" bestFit="1" customWidth="1"/>
    <col min="5" max="5" width="15.42578125" style="59" bestFit="1" customWidth="1"/>
    <col min="6" max="6" width="16.5703125" style="59" customWidth="1"/>
    <col min="7" max="245" width="7" style="59"/>
    <col min="246" max="246" width="9" style="59" bestFit="1" customWidth="1"/>
    <col min="247" max="247" width="66.140625" style="59" customWidth="1"/>
    <col min="248" max="248" width="15.42578125" style="59" bestFit="1" customWidth="1"/>
    <col min="249" max="249" width="15" style="59" bestFit="1" customWidth="1"/>
    <col min="250" max="250" width="15.42578125" style="59" bestFit="1" customWidth="1"/>
    <col min="251" max="251" width="16.5703125" style="59" customWidth="1"/>
    <col min="252" max="501" width="7" style="59"/>
    <col min="502" max="502" width="9" style="59" bestFit="1" customWidth="1"/>
    <col min="503" max="503" width="66.140625" style="59" customWidth="1"/>
    <col min="504" max="504" width="15.42578125" style="59" bestFit="1" customWidth="1"/>
    <col min="505" max="505" width="15" style="59" bestFit="1" customWidth="1"/>
    <col min="506" max="506" width="15.42578125" style="59" bestFit="1" customWidth="1"/>
    <col min="507" max="507" width="16.5703125" style="59" customWidth="1"/>
    <col min="508" max="757" width="7" style="59"/>
    <col min="758" max="758" width="9" style="59" bestFit="1" customWidth="1"/>
    <col min="759" max="759" width="66.140625" style="59" customWidth="1"/>
    <col min="760" max="760" width="15.42578125" style="59" bestFit="1" customWidth="1"/>
    <col min="761" max="761" width="15" style="59" bestFit="1" customWidth="1"/>
    <col min="762" max="762" width="15.42578125" style="59" bestFit="1" customWidth="1"/>
    <col min="763" max="763" width="16.5703125" style="59" customWidth="1"/>
    <col min="764" max="1013" width="7" style="59"/>
    <col min="1014" max="1014" width="9" style="59" bestFit="1" customWidth="1"/>
    <col min="1015" max="1015" width="66.140625" style="59" customWidth="1"/>
    <col min="1016" max="1016" width="15.42578125" style="59" bestFit="1" customWidth="1"/>
    <col min="1017" max="1017" width="15" style="59" bestFit="1" customWidth="1"/>
    <col min="1018" max="1018" width="15.42578125" style="59" bestFit="1" customWidth="1"/>
    <col min="1019" max="1019" width="16.5703125" style="59" customWidth="1"/>
    <col min="1020" max="1269" width="7" style="59"/>
    <col min="1270" max="1270" width="9" style="59" bestFit="1" customWidth="1"/>
    <col min="1271" max="1271" width="66.140625" style="59" customWidth="1"/>
    <col min="1272" max="1272" width="15.42578125" style="59" bestFit="1" customWidth="1"/>
    <col min="1273" max="1273" width="15" style="59" bestFit="1" customWidth="1"/>
    <col min="1274" max="1274" width="15.42578125" style="59" bestFit="1" customWidth="1"/>
    <col min="1275" max="1275" width="16.5703125" style="59" customWidth="1"/>
    <col min="1276" max="1525" width="7" style="59"/>
    <col min="1526" max="1526" width="9" style="59" bestFit="1" customWidth="1"/>
    <col min="1527" max="1527" width="66.140625" style="59" customWidth="1"/>
    <col min="1528" max="1528" width="15.42578125" style="59" bestFit="1" customWidth="1"/>
    <col min="1529" max="1529" width="15" style="59" bestFit="1" customWidth="1"/>
    <col min="1530" max="1530" width="15.42578125" style="59" bestFit="1" customWidth="1"/>
    <col min="1531" max="1531" width="16.5703125" style="59" customWidth="1"/>
    <col min="1532" max="1781" width="7" style="59"/>
    <col min="1782" max="1782" width="9" style="59" bestFit="1" customWidth="1"/>
    <col min="1783" max="1783" width="66.140625" style="59" customWidth="1"/>
    <col min="1784" max="1784" width="15.42578125" style="59" bestFit="1" customWidth="1"/>
    <col min="1785" max="1785" width="15" style="59" bestFit="1" customWidth="1"/>
    <col min="1786" max="1786" width="15.42578125" style="59" bestFit="1" customWidth="1"/>
    <col min="1787" max="1787" width="16.5703125" style="59" customWidth="1"/>
    <col min="1788" max="2037" width="7" style="59"/>
    <col min="2038" max="2038" width="9" style="59" bestFit="1" customWidth="1"/>
    <col min="2039" max="2039" width="66.140625" style="59" customWidth="1"/>
    <col min="2040" max="2040" width="15.42578125" style="59" bestFit="1" customWidth="1"/>
    <col min="2041" max="2041" width="15" style="59" bestFit="1" customWidth="1"/>
    <col min="2042" max="2042" width="15.42578125" style="59" bestFit="1" customWidth="1"/>
    <col min="2043" max="2043" width="16.5703125" style="59" customWidth="1"/>
    <col min="2044" max="2293" width="7" style="59"/>
    <col min="2294" max="2294" width="9" style="59" bestFit="1" customWidth="1"/>
    <col min="2295" max="2295" width="66.140625" style="59" customWidth="1"/>
    <col min="2296" max="2296" width="15.42578125" style="59" bestFit="1" customWidth="1"/>
    <col min="2297" max="2297" width="15" style="59" bestFit="1" customWidth="1"/>
    <col min="2298" max="2298" width="15.42578125" style="59" bestFit="1" customWidth="1"/>
    <col min="2299" max="2299" width="16.5703125" style="59" customWidth="1"/>
    <col min="2300" max="2549" width="7" style="59"/>
    <col min="2550" max="2550" width="9" style="59" bestFit="1" customWidth="1"/>
    <col min="2551" max="2551" width="66.140625" style="59" customWidth="1"/>
    <col min="2552" max="2552" width="15.42578125" style="59" bestFit="1" customWidth="1"/>
    <col min="2553" max="2553" width="15" style="59" bestFit="1" customWidth="1"/>
    <col min="2554" max="2554" width="15.42578125" style="59" bestFit="1" customWidth="1"/>
    <col min="2555" max="2555" width="16.5703125" style="59" customWidth="1"/>
    <col min="2556" max="2805" width="7" style="59"/>
    <col min="2806" max="2806" width="9" style="59" bestFit="1" customWidth="1"/>
    <col min="2807" max="2807" width="66.140625" style="59" customWidth="1"/>
    <col min="2808" max="2808" width="15.42578125" style="59" bestFit="1" customWidth="1"/>
    <col min="2809" max="2809" width="15" style="59" bestFit="1" customWidth="1"/>
    <col min="2810" max="2810" width="15.42578125" style="59" bestFit="1" customWidth="1"/>
    <col min="2811" max="2811" width="16.5703125" style="59" customWidth="1"/>
    <col min="2812" max="3061" width="7" style="59"/>
    <col min="3062" max="3062" width="9" style="59" bestFit="1" customWidth="1"/>
    <col min="3063" max="3063" width="66.140625" style="59" customWidth="1"/>
    <col min="3064" max="3064" width="15.42578125" style="59" bestFit="1" customWidth="1"/>
    <col min="3065" max="3065" width="15" style="59" bestFit="1" customWidth="1"/>
    <col min="3066" max="3066" width="15.42578125" style="59" bestFit="1" customWidth="1"/>
    <col min="3067" max="3067" width="16.5703125" style="59" customWidth="1"/>
    <col min="3068" max="3317" width="7" style="59"/>
    <col min="3318" max="3318" width="9" style="59" bestFit="1" customWidth="1"/>
    <col min="3319" max="3319" width="66.140625" style="59" customWidth="1"/>
    <col min="3320" max="3320" width="15.42578125" style="59" bestFit="1" customWidth="1"/>
    <col min="3321" max="3321" width="15" style="59" bestFit="1" customWidth="1"/>
    <col min="3322" max="3322" width="15.42578125" style="59" bestFit="1" customWidth="1"/>
    <col min="3323" max="3323" width="16.5703125" style="59" customWidth="1"/>
    <col min="3324" max="3573" width="7" style="59"/>
    <col min="3574" max="3574" width="9" style="59" bestFit="1" customWidth="1"/>
    <col min="3575" max="3575" width="66.140625" style="59" customWidth="1"/>
    <col min="3576" max="3576" width="15.42578125" style="59" bestFit="1" customWidth="1"/>
    <col min="3577" max="3577" width="15" style="59" bestFit="1" customWidth="1"/>
    <col min="3578" max="3578" width="15.42578125" style="59" bestFit="1" customWidth="1"/>
    <col min="3579" max="3579" width="16.5703125" style="59" customWidth="1"/>
    <col min="3580" max="3829" width="7" style="59"/>
    <col min="3830" max="3830" width="9" style="59" bestFit="1" customWidth="1"/>
    <col min="3831" max="3831" width="66.140625" style="59" customWidth="1"/>
    <col min="3832" max="3832" width="15.42578125" style="59" bestFit="1" customWidth="1"/>
    <col min="3833" max="3833" width="15" style="59" bestFit="1" customWidth="1"/>
    <col min="3834" max="3834" width="15.42578125" style="59" bestFit="1" customWidth="1"/>
    <col min="3835" max="3835" width="16.5703125" style="59" customWidth="1"/>
    <col min="3836" max="4085" width="7" style="59"/>
    <col min="4086" max="4086" width="9" style="59" bestFit="1" customWidth="1"/>
    <col min="4087" max="4087" width="66.140625" style="59" customWidth="1"/>
    <col min="4088" max="4088" width="15.42578125" style="59" bestFit="1" customWidth="1"/>
    <col min="4089" max="4089" width="15" style="59" bestFit="1" customWidth="1"/>
    <col min="4090" max="4090" width="15.42578125" style="59" bestFit="1" customWidth="1"/>
    <col min="4091" max="4091" width="16.5703125" style="59" customWidth="1"/>
    <col min="4092" max="4341" width="7" style="59"/>
    <col min="4342" max="4342" width="9" style="59" bestFit="1" customWidth="1"/>
    <col min="4343" max="4343" width="66.140625" style="59" customWidth="1"/>
    <col min="4344" max="4344" width="15.42578125" style="59" bestFit="1" customWidth="1"/>
    <col min="4345" max="4345" width="15" style="59" bestFit="1" customWidth="1"/>
    <col min="4346" max="4346" width="15.42578125" style="59" bestFit="1" customWidth="1"/>
    <col min="4347" max="4347" width="16.5703125" style="59" customWidth="1"/>
    <col min="4348" max="4597" width="7" style="59"/>
    <col min="4598" max="4598" width="9" style="59" bestFit="1" customWidth="1"/>
    <col min="4599" max="4599" width="66.140625" style="59" customWidth="1"/>
    <col min="4600" max="4600" width="15.42578125" style="59" bestFit="1" customWidth="1"/>
    <col min="4601" max="4601" width="15" style="59" bestFit="1" customWidth="1"/>
    <col min="4602" max="4602" width="15.42578125" style="59" bestFit="1" customWidth="1"/>
    <col min="4603" max="4603" width="16.5703125" style="59" customWidth="1"/>
    <col min="4604" max="4853" width="7" style="59"/>
    <col min="4854" max="4854" width="9" style="59" bestFit="1" customWidth="1"/>
    <col min="4855" max="4855" width="66.140625" style="59" customWidth="1"/>
    <col min="4856" max="4856" width="15.42578125" style="59" bestFit="1" customWidth="1"/>
    <col min="4857" max="4857" width="15" style="59" bestFit="1" customWidth="1"/>
    <col min="4858" max="4858" width="15.42578125" style="59" bestFit="1" customWidth="1"/>
    <col min="4859" max="4859" width="16.5703125" style="59" customWidth="1"/>
    <col min="4860" max="5109" width="7" style="59"/>
    <col min="5110" max="5110" width="9" style="59" bestFit="1" customWidth="1"/>
    <col min="5111" max="5111" width="66.140625" style="59" customWidth="1"/>
    <col min="5112" max="5112" width="15.42578125" style="59" bestFit="1" customWidth="1"/>
    <col min="5113" max="5113" width="15" style="59" bestFit="1" customWidth="1"/>
    <col min="5114" max="5114" width="15.42578125" style="59" bestFit="1" customWidth="1"/>
    <col min="5115" max="5115" width="16.5703125" style="59" customWidth="1"/>
    <col min="5116" max="5365" width="7" style="59"/>
    <col min="5366" max="5366" width="9" style="59" bestFit="1" customWidth="1"/>
    <col min="5367" max="5367" width="66.140625" style="59" customWidth="1"/>
    <col min="5368" max="5368" width="15.42578125" style="59" bestFit="1" customWidth="1"/>
    <col min="5369" max="5369" width="15" style="59" bestFit="1" customWidth="1"/>
    <col min="5370" max="5370" width="15.42578125" style="59" bestFit="1" customWidth="1"/>
    <col min="5371" max="5371" width="16.5703125" style="59" customWidth="1"/>
    <col min="5372" max="5621" width="7" style="59"/>
    <col min="5622" max="5622" width="9" style="59" bestFit="1" customWidth="1"/>
    <col min="5623" max="5623" width="66.140625" style="59" customWidth="1"/>
    <col min="5624" max="5624" width="15.42578125" style="59" bestFit="1" customWidth="1"/>
    <col min="5625" max="5625" width="15" style="59" bestFit="1" customWidth="1"/>
    <col min="5626" max="5626" width="15.42578125" style="59" bestFit="1" customWidth="1"/>
    <col min="5627" max="5627" width="16.5703125" style="59" customWidth="1"/>
    <col min="5628" max="5877" width="7" style="59"/>
    <col min="5878" max="5878" width="9" style="59" bestFit="1" customWidth="1"/>
    <col min="5879" max="5879" width="66.140625" style="59" customWidth="1"/>
    <col min="5880" max="5880" width="15.42578125" style="59" bestFit="1" customWidth="1"/>
    <col min="5881" max="5881" width="15" style="59" bestFit="1" customWidth="1"/>
    <col min="5882" max="5882" width="15.42578125" style="59" bestFit="1" customWidth="1"/>
    <col min="5883" max="5883" width="16.5703125" style="59" customWidth="1"/>
    <col min="5884" max="6133" width="7" style="59"/>
    <col min="6134" max="6134" width="9" style="59" bestFit="1" customWidth="1"/>
    <col min="6135" max="6135" width="66.140625" style="59" customWidth="1"/>
    <col min="6136" max="6136" width="15.42578125" style="59" bestFit="1" customWidth="1"/>
    <col min="6137" max="6137" width="15" style="59" bestFit="1" customWidth="1"/>
    <col min="6138" max="6138" width="15.42578125" style="59" bestFit="1" customWidth="1"/>
    <col min="6139" max="6139" width="16.5703125" style="59" customWidth="1"/>
    <col min="6140" max="6389" width="7" style="59"/>
    <col min="6390" max="6390" width="9" style="59" bestFit="1" customWidth="1"/>
    <col min="6391" max="6391" width="66.140625" style="59" customWidth="1"/>
    <col min="6392" max="6392" width="15.42578125" style="59" bestFit="1" customWidth="1"/>
    <col min="6393" max="6393" width="15" style="59" bestFit="1" customWidth="1"/>
    <col min="6394" max="6394" width="15.42578125" style="59" bestFit="1" customWidth="1"/>
    <col min="6395" max="6395" width="16.5703125" style="59" customWidth="1"/>
    <col min="6396" max="6645" width="7" style="59"/>
    <col min="6646" max="6646" width="9" style="59" bestFit="1" customWidth="1"/>
    <col min="6647" max="6647" width="66.140625" style="59" customWidth="1"/>
    <col min="6648" max="6648" width="15.42578125" style="59" bestFit="1" customWidth="1"/>
    <col min="6649" max="6649" width="15" style="59" bestFit="1" customWidth="1"/>
    <col min="6650" max="6650" width="15.42578125" style="59" bestFit="1" customWidth="1"/>
    <col min="6651" max="6651" width="16.5703125" style="59" customWidth="1"/>
    <col min="6652" max="6901" width="7" style="59"/>
    <col min="6902" max="6902" width="9" style="59" bestFit="1" customWidth="1"/>
    <col min="6903" max="6903" width="66.140625" style="59" customWidth="1"/>
    <col min="6904" max="6904" width="15.42578125" style="59" bestFit="1" customWidth="1"/>
    <col min="6905" max="6905" width="15" style="59" bestFit="1" customWidth="1"/>
    <col min="6906" max="6906" width="15.42578125" style="59" bestFit="1" customWidth="1"/>
    <col min="6907" max="6907" width="16.5703125" style="59" customWidth="1"/>
    <col min="6908" max="7157" width="7" style="59"/>
    <col min="7158" max="7158" width="9" style="59" bestFit="1" customWidth="1"/>
    <col min="7159" max="7159" width="66.140625" style="59" customWidth="1"/>
    <col min="7160" max="7160" width="15.42578125" style="59" bestFit="1" customWidth="1"/>
    <col min="7161" max="7161" width="15" style="59" bestFit="1" customWidth="1"/>
    <col min="7162" max="7162" width="15.42578125" style="59" bestFit="1" customWidth="1"/>
    <col min="7163" max="7163" width="16.5703125" style="59" customWidth="1"/>
    <col min="7164" max="7413" width="7" style="59"/>
    <col min="7414" max="7414" width="9" style="59" bestFit="1" customWidth="1"/>
    <col min="7415" max="7415" width="66.140625" style="59" customWidth="1"/>
    <col min="7416" max="7416" width="15.42578125" style="59" bestFit="1" customWidth="1"/>
    <col min="7417" max="7417" width="15" style="59" bestFit="1" customWidth="1"/>
    <col min="7418" max="7418" width="15.42578125" style="59" bestFit="1" customWidth="1"/>
    <col min="7419" max="7419" width="16.5703125" style="59" customWidth="1"/>
    <col min="7420" max="7669" width="7" style="59"/>
    <col min="7670" max="7670" width="9" style="59" bestFit="1" customWidth="1"/>
    <col min="7671" max="7671" width="66.140625" style="59" customWidth="1"/>
    <col min="7672" max="7672" width="15.42578125" style="59" bestFit="1" customWidth="1"/>
    <col min="7673" max="7673" width="15" style="59" bestFit="1" customWidth="1"/>
    <col min="7674" max="7674" width="15.42578125" style="59" bestFit="1" customWidth="1"/>
    <col min="7675" max="7675" width="16.5703125" style="59" customWidth="1"/>
    <col min="7676" max="7925" width="7" style="59"/>
    <col min="7926" max="7926" width="9" style="59" bestFit="1" customWidth="1"/>
    <col min="7927" max="7927" width="66.140625" style="59" customWidth="1"/>
    <col min="7928" max="7928" width="15.42578125" style="59" bestFit="1" customWidth="1"/>
    <col min="7929" max="7929" width="15" style="59" bestFit="1" customWidth="1"/>
    <col min="7930" max="7930" width="15.42578125" style="59" bestFit="1" customWidth="1"/>
    <col min="7931" max="7931" width="16.5703125" style="59" customWidth="1"/>
    <col min="7932" max="8181" width="7" style="59"/>
    <col min="8182" max="8182" width="9" style="59" bestFit="1" customWidth="1"/>
    <col min="8183" max="8183" width="66.140625" style="59" customWidth="1"/>
    <col min="8184" max="8184" width="15.42578125" style="59" bestFit="1" customWidth="1"/>
    <col min="8185" max="8185" width="15" style="59" bestFit="1" customWidth="1"/>
    <col min="8186" max="8186" width="15.42578125" style="59" bestFit="1" customWidth="1"/>
    <col min="8187" max="8187" width="16.5703125" style="59" customWidth="1"/>
    <col min="8188" max="8437" width="7" style="59"/>
    <col min="8438" max="8438" width="9" style="59" bestFit="1" customWidth="1"/>
    <col min="8439" max="8439" width="66.140625" style="59" customWidth="1"/>
    <col min="8440" max="8440" width="15.42578125" style="59" bestFit="1" customWidth="1"/>
    <col min="8441" max="8441" width="15" style="59" bestFit="1" customWidth="1"/>
    <col min="8442" max="8442" width="15.42578125" style="59" bestFit="1" customWidth="1"/>
    <col min="8443" max="8443" width="16.5703125" style="59" customWidth="1"/>
    <col min="8444" max="8693" width="7" style="59"/>
    <col min="8694" max="8694" width="9" style="59" bestFit="1" customWidth="1"/>
    <col min="8695" max="8695" width="66.140625" style="59" customWidth="1"/>
    <col min="8696" max="8696" width="15.42578125" style="59" bestFit="1" customWidth="1"/>
    <col min="8697" max="8697" width="15" style="59" bestFit="1" customWidth="1"/>
    <col min="8698" max="8698" width="15.42578125" style="59" bestFit="1" customWidth="1"/>
    <col min="8699" max="8699" width="16.5703125" style="59" customWidth="1"/>
    <col min="8700" max="8949" width="7" style="59"/>
    <col min="8950" max="8950" width="9" style="59" bestFit="1" customWidth="1"/>
    <col min="8951" max="8951" width="66.140625" style="59" customWidth="1"/>
    <col min="8952" max="8952" width="15.42578125" style="59" bestFit="1" customWidth="1"/>
    <col min="8953" max="8953" width="15" style="59" bestFit="1" customWidth="1"/>
    <col min="8954" max="8954" width="15.42578125" style="59" bestFit="1" customWidth="1"/>
    <col min="8955" max="8955" width="16.5703125" style="59" customWidth="1"/>
    <col min="8956" max="9205" width="7" style="59"/>
    <col min="9206" max="9206" width="9" style="59" bestFit="1" customWidth="1"/>
    <col min="9207" max="9207" width="66.140625" style="59" customWidth="1"/>
    <col min="9208" max="9208" width="15.42578125" style="59" bestFit="1" customWidth="1"/>
    <col min="9209" max="9209" width="15" style="59" bestFit="1" customWidth="1"/>
    <col min="9210" max="9210" width="15.42578125" style="59" bestFit="1" customWidth="1"/>
    <col min="9211" max="9211" width="16.5703125" style="59" customWidth="1"/>
    <col min="9212" max="9461" width="7" style="59"/>
    <col min="9462" max="9462" width="9" style="59" bestFit="1" customWidth="1"/>
    <col min="9463" max="9463" width="66.140625" style="59" customWidth="1"/>
    <col min="9464" max="9464" width="15.42578125" style="59" bestFit="1" customWidth="1"/>
    <col min="9465" max="9465" width="15" style="59" bestFit="1" customWidth="1"/>
    <col min="9466" max="9466" width="15.42578125" style="59" bestFit="1" customWidth="1"/>
    <col min="9467" max="9467" width="16.5703125" style="59" customWidth="1"/>
    <col min="9468" max="9717" width="7" style="59"/>
    <col min="9718" max="9718" width="9" style="59" bestFit="1" customWidth="1"/>
    <col min="9719" max="9719" width="66.140625" style="59" customWidth="1"/>
    <col min="9720" max="9720" width="15.42578125" style="59" bestFit="1" customWidth="1"/>
    <col min="9721" max="9721" width="15" style="59" bestFit="1" customWidth="1"/>
    <col min="9722" max="9722" width="15.42578125" style="59" bestFit="1" customWidth="1"/>
    <col min="9723" max="9723" width="16.5703125" style="59" customWidth="1"/>
    <col min="9724" max="9973" width="7" style="59"/>
    <col min="9974" max="9974" width="9" style="59" bestFit="1" customWidth="1"/>
    <col min="9975" max="9975" width="66.140625" style="59" customWidth="1"/>
    <col min="9976" max="9976" width="15.42578125" style="59" bestFit="1" customWidth="1"/>
    <col min="9977" max="9977" width="15" style="59" bestFit="1" customWidth="1"/>
    <col min="9978" max="9978" width="15.42578125" style="59" bestFit="1" customWidth="1"/>
    <col min="9979" max="9979" width="16.5703125" style="59" customWidth="1"/>
    <col min="9980" max="10229" width="7" style="59"/>
    <col min="10230" max="10230" width="9" style="59" bestFit="1" customWidth="1"/>
    <col min="10231" max="10231" width="66.140625" style="59" customWidth="1"/>
    <col min="10232" max="10232" width="15.42578125" style="59" bestFit="1" customWidth="1"/>
    <col min="10233" max="10233" width="15" style="59" bestFit="1" customWidth="1"/>
    <col min="10234" max="10234" width="15.42578125" style="59" bestFit="1" customWidth="1"/>
    <col min="10235" max="10235" width="16.5703125" style="59" customWidth="1"/>
    <col min="10236" max="10485" width="7" style="59"/>
    <col min="10486" max="10486" width="9" style="59" bestFit="1" customWidth="1"/>
    <col min="10487" max="10487" width="66.140625" style="59" customWidth="1"/>
    <col min="10488" max="10488" width="15.42578125" style="59" bestFit="1" customWidth="1"/>
    <col min="10489" max="10489" width="15" style="59" bestFit="1" customWidth="1"/>
    <col min="10490" max="10490" width="15.42578125" style="59" bestFit="1" customWidth="1"/>
    <col min="10491" max="10491" width="16.5703125" style="59" customWidth="1"/>
    <col min="10492" max="10741" width="7" style="59"/>
    <col min="10742" max="10742" width="9" style="59" bestFit="1" customWidth="1"/>
    <col min="10743" max="10743" width="66.140625" style="59" customWidth="1"/>
    <col min="10744" max="10744" width="15.42578125" style="59" bestFit="1" customWidth="1"/>
    <col min="10745" max="10745" width="15" style="59" bestFit="1" customWidth="1"/>
    <col min="10746" max="10746" width="15.42578125" style="59" bestFit="1" customWidth="1"/>
    <col min="10747" max="10747" width="16.5703125" style="59" customWidth="1"/>
    <col min="10748" max="10997" width="7" style="59"/>
    <col min="10998" max="10998" width="9" style="59" bestFit="1" customWidth="1"/>
    <col min="10999" max="10999" width="66.140625" style="59" customWidth="1"/>
    <col min="11000" max="11000" width="15.42578125" style="59" bestFit="1" customWidth="1"/>
    <col min="11001" max="11001" width="15" style="59" bestFit="1" customWidth="1"/>
    <col min="11002" max="11002" width="15.42578125" style="59" bestFit="1" customWidth="1"/>
    <col min="11003" max="11003" width="16.5703125" style="59" customWidth="1"/>
    <col min="11004" max="11253" width="7" style="59"/>
    <col min="11254" max="11254" width="9" style="59" bestFit="1" customWidth="1"/>
    <col min="11255" max="11255" width="66.140625" style="59" customWidth="1"/>
    <col min="11256" max="11256" width="15.42578125" style="59" bestFit="1" customWidth="1"/>
    <col min="11257" max="11257" width="15" style="59" bestFit="1" customWidth="1"/>
    <col min="11258" max="11258" width="15.42578125" style="59" bestFit="1" customWidth="1"/>
    <col min="11259" max="11259" width="16.5703125" style="59" customWidth="1"/>
    <col min="11260" max="11509" width="7" style="59"/>
    <col min="11510" max="11510" width="9" style="59" bestFit="1" customWidth="1"/>
    <col min="11511" max="11511" width="66.140625" style="59" customWidth="1"/>
    <col min="11512" max="11512" width="15.42578125" style="59" bestFit="1" customWidth="1"/>
    <col min="11513" max="11513" width="15" style="59" bestFit="1" customWidth="1"/>
    <col min="11514" max="11514" width="15.42578125" style="59" bestFit="1" customWidth="1"/>
    <col min="11515" max="11515" width="16.5703125" style="59" customWidth="1"/>
    <col min="11516" max="11765" width="7" style="59"/>
    <col min="11766" max="11766" width="9" style="59" bestFit="1" customWidth="1"/>
    <col min="11767" max="11767" width="66.140625" style="59" customWidth="1"/>
    <col min="11768" max="11768" width="15.42578125" style="59" bestFit="1" customWidth="1"/>
    <col min="11769" max="11769" width="15" style="59" bestFit="1" customWidth="1"/>
    <col min="11770" max="11770" width="15.42578125" style="59" bestFit="1" customWidth="1"/>
    <col min="11771" max="11771" width="16.5703125" style="59" customWidth="1"/>
    <col min="11772" max="12021" width="7" style="59"/>
    <col min="12022" max="12022" width="9" style="59" bestFit="1" customWidth="1"/>
    <col min="12023" max="12023" width="66.140625" style="59" customWidth="1"/>
    <col min="12024" max="12024" width="15.42578125" style="59" bestFit="1" customWidth="1"/>
    <col min="12025" max="12025" width="15" style="59" bestFit="1" customWidth="1"/>
    <col min="12026" max="12026" width="15.42578125" style="59" bestFit="1" customWidth="1"/>
    <col min="12027" max="12027" width="16.5703125" style="59" customWidth="1"/>
    <col min="12028" max="12277" width="7" style="59"/>
    <col min="12278" max="12278" width="9" style="59" bestFit="1" customWidth="1"/>
    <col min="12279" max="12279" width="66.140625" style="59" customWidth="1"/>
    <col min="12280" max="12280" width="15.42578125" style="59" bestFit="1" customWidth="1"/>
    <col min="12281" max="12281" width="15" style="59" bestFit="1" customWidth="1"/>
    <col min="12282" max="12282" width="15.42578125" style="59" bestFit="1" customWidth="1"/>
    <col min="12283" max="12283" width="16.5703125" style="59" customWidth="1"/>
    <col min="12284" max="12533" width="7" style="59"/>
    <col min="12534" max="12534" width="9" style="59" bestFit="1" customWidth="1"/>
    <col min="12535" max="12535" width="66.140625" style="59" customWidth="1"/>
    <col min="12536" max="12536" width="15.42578125" style="59" bestFit="1" customWidth="1"/>
    <col min="12537" max="12537" width="15" style="59" bestFit="1" customWidth="1"/>
    <col min="12538" max="12538" width="15.42578125" style="59" bestFit="1" customWidth="1"/>
    <col min="12539" max="12539" width="16.5703125" style="59" customWidth="1"/>
    <col min="12540" max="12789" width="7" style="59"/>
    <col min="12790" max="12790" width="9" style="59" bestFit="1" customWidth="1"/>
    <col min="12791" max="12791" width="66.140625" style="59" customWidth="1"/>
    <col min="12792" max="12792" width="15.42578125" style="59" bestFit="1" customWidth="1"/>
    <col min="12793" max="12793" width="15" style="59" bestFit="1" customWidth="1"/>
    <col min="12794" max="12794" width="15.42578125" style="59" bestFit="1" customWidth="1"/>
    <col min="12795" max="12795" width="16.5703125" style="59" customWidth="1"/>
    <col min="12796" max="13045" width="7" style="59"/>
    <col min="13046" max="13046" width="9" style="59" bestFit="1" customWidth="1"/>
    <col min="13047" max="13047" width="66.140625" style="59" customWidth="1"/>
    <col min="13048" max="13048" width="15.42578125" style="59" bestFit="1" customWidth="1"/>
    <col min="13049" max="13049" width="15" style="59" bestFit="1" customWidth="1"/>
    <col min="13050" max="13050" width="15.42578125" style="59" bestFit="1" customWidth="1"/>
    <col min="13051" max="13051" width="16.5703125" style="59" customWidth="1"/>
    <col min="13052" max="13301" width="7" style="59"/>
    <col min="13302" max="13302" width="9" style="59" bestFit="1" customWidth="1"/>
    <col min="13303" max="13303" width="66.140625" style="59" customWidth="1"/>
    <col min="13304" max="13304" width="15.42578125" style="59" bestFit="1" customWidth="1"/>
    <col min="13305" max="13305" width="15" style="59" bestFit="1" customWidth="1"/>
    <col min="13306" max="13306" width="15.42578125" style="59" bestFit="1" customWidth="1"/>
    <col min="13307" max="13307" width="16.5703125" style="59" customWidth="1"/>
    <col min="13308" max="13557" width="7" style="59"/>
    <col min="13558" max="13558" width="9" style="59" bestFit="1" customWidth="1"/>
    <col min="13559" max="13559" width="66.140625" style="59" customWidth="1"/>
    <col min="13560" max="13560" width="15.42578125" style="59" bestFit="1" customWidth="1"/>
    <col min="13561" max="13561" width="15" style="59" bestFit="1" customWidth="1"/>
    <col min="13562" max="13562" width="15.42578125" style="59" bestFit="1" customWidth="1"/>
    <col min="13563" max="13563" width="16.5703125" style="59" customWidth="1"/>
    <col min="13564" max="13813" width="7" style="59"/>
    <col min="13814" max="13814" width="9" style="59" bestFit="1" customWidth="1"/>
    <col min="13815" max="13815" width="66.140625" style="59" customWidth="1"/>
    <col min="13816" max="13816" width="15.42578125" style="59" bestFit="1" customWidth="1"/>
    <col min="13817" max="13817" width="15" style="59" bestFit="1" customWidth="1"/>
    <col min="13818" max="13818" width="15.42578125" style="59" bestFit="1" customWidth="1"/>
    <col min="13819" max="13819" width="16.5703125" style="59" customWidth="1"/>
    <col min="13820" max="14069" width="7" style="59"/>
    <col min="14070" max="14070" width="9" style="59" bestFit="1" customWidth="1"/>
    <col min="14071" max="14071" width="66.140625" style="59" customWidth="1"/>
    <col min="14072" max="14072" width="15.42578125" style="59" bestFit="1" customWidth="1"/>
    <col min="14073" max="14073" width="15" style="59" bestFit="1" customWidth="1"/>
    <col min="14074" max="14074" width="15.42578125" style="59" bestFit="1" customWidth="1"/>
    <col min="14075" max="14075" width="16.5703125" style="59" customWidth="1"/>
    <col min="14076" max="14325" width="7" style="59"/>
    <col min="14326" max="14326" width="9" style="59" bestFit="1" customWidth="1"/>
    <col min="14327" max="14327" width="66.140625" style="59" customWidth="1"/>
    <col min="14328" max="14328" width="15.42578125" style="59" bestFit="1" customWidth="1"/>
    <col min="14329" max="14329" width="15" style="59" bestFit="1" customWidth="1"/>
    <col min="14330" max="14330" width="15.42578125" style="59" bestFit="1" customWidth="1"/>
    <col min="14331" max="14331" width="16.5703125" style="59" customWidth="1"/>
    <col min="14332" max="14581" width="7" style="59"/>
    <col min="14582" max="14582" width="9" style="59" bestFit="1" customWidth="1"/>
    <col min="14583" max="14583" width="66.140625" style="59" customWidth="1"/>
    <col min="14584" max="14584" width="15.42578125" style="59" bestFit="1" customWidth="1"/>
    <col min="14585" max="14585" width="15" style="59" bestFit="1" customWidth="1"/>
    <col min="14586" max="14586" width="15.42578125" style="59" bestFit="1" customWidth="1"/>
    <col min="14587" max="14587" width="16.5703125" style="59" customWidth="1"/>
    <col min="14588" max="14837" width="7" style="59"/>
    <col min="14838" max="14838" width="9" style="59" bestFit="1" customWidth="1"/>
    <col min="14839" max="14839" width="66.140625" style="59" customWidth="1"/>
    <col min="14840" max="14840" width="15.42578125" style="59" bestFit="1" customWidth="1"/>
    <col min="14841" max="14841" width="15" style="59" bestFit="1" customWidth="1"/>
    <col min="14842" max="14842" width="15.42578125" style="59" bestFit="1" customWidth="1"/>
    <col min="14843" max="14843" width="16.5703125" style="59" customWidth="1"/>
    <col min="14844" max="15093" width="7" style="59"/>
    <col min="15094" max="15094" width="9" style="59" bestFit="1" customWidth="1"/>
    <col min="15095" max="15095" width="66.140625" style="59" customWidth="1"/>
    <col min="15096" max="15096" width="15.42578125" style="59" bestFit="1" customWidth="1"/>
    <col min="15097" max="15097" width="15" style="59" bestFit="1" customWidth="1"/>
    <col min="15098" max="15098" width="15.42578125" style="59" bestFit="1" customWidth="1"/>
    <col min="15099" max="15099" width="16.5703125" style="59" customWidth="1"/>
    <col min="15100" max="15349" width="7" style="59"/>
    <col min="15350" max="15350" width="9" style="59" bestFit="1" customWidth="1"/>
    <col min="15351" max="15351" width="66.140625" style="59" customWidth="1"/>
    <col min="15352" max="15352" width="15.42578125" style="59" bestFit="1" customWidth="1"/>
    <col min="15353" max="15353" width="15" style="59" bestFit="1" customWidth="1"/>
    <col min="15354" max="15354" width="15.42578125" style="59" bestFit="1" customWidth="1"/>
    <col min="15355" max="15355" width="16.5703125" style="59" customWidth="1"/>
    <col min="15356" max="15605" width="7" style="59"/>
    <col min="15606" max="15606" width="9" style="59" bestFit="1" customWidth="1"/>
    <col min="15607" max="15607" width="66.140625" style="59" customWidth="1"/>
    <col min="15608" max="15608" width="15.42578125" style="59" bestFit="1" customWidth="1"/>
    <col min="15609" max="15609" width="15" style="59" bestFit="1" customWidth="1"/>
    <col min="15610" max="15610" width="15.42578125" style="59" bestFit="1" customWidth="1"/>
    <col min="15611" max="15611" width="16.5703125" style="59" customWidth="1"/>
    <col min="15612" max="15861" width="7" style="59"/>
    <col min="15862" max="15862" width="9" style="59" bestFit="1" customWidth="1"/>
    <col min="15863" max="15863" width="66.140625" style="59" customWidth="1"/>
    <col min="15864" max="15864" width="15.42578125" style="59" bestFit="1" customWidth="1"/>
    <col min="15865" max="15865" width="15" style="59" bestFit="1" customWidth="1"/>
    <col min="15866" max="15866" width="15.42578125" style="59" bestFit="1" customWidth="1"/>
    <col min="15867" max="15867" width="16.5703125" style="59" customWidth="1"/>
    <col min="15868" max="16117" width="7" style="59"/>
    <col min="16118" max="16118" width="9" style="59" bestFit="1" customWidth="1"/>
    <col min="16119" max="16119" width="66.140625" style="59" customWidth="1"/>
    <col min="16120" max="16120" width="15.42578125" style="59" bestFit="1" customWidth="1"/>
    <col min="16121" max="16121" width="15" style="59" bestFit="1" customWidth="1"/>
    <col min="16122" max="16122" width="15.42578125" style="59" bestFit="1" customWidth="1"/>
    <col min="16123" max="16123" width="16.5703125" style="59" customWidth="1"/>
    <col min="16124" max="16384" width="7" style="59"/>
  </cols>
  <sheetData>
    <row r="1" spans="1:6" ht="12.75" customHeight="1" x14ac:dyDescent="0.2">
      <c r="A1" s="163" t="s">
        <v>690</v>
      </c>
      <c r="B1" s="163"/>
      <c r="C1" s="163"/>
      <c r="D1" s="163"/>
      <c r="E1" s="163"/>
      <c r="F1" s="163"/>
    </row>
    <row r="2" spans="1:6" ht="12.75" customHeight="1" x14ac:dyDescent="0.2">
      <c r="A2" s="163"/>
      <c r="B2" s="163"/>
      <c r="C2" s="163"/>
      <c r="D2" s="163"/>
      <c r="E2" s="163"/>
      <c r="F2" s="163"/>
    </row>
    <row r="3" spans="1:6" ht="15.75" x14ac:dyDescent="0.2">
      <c r="A3" s="164" t="s">
        <v>874</v>
      </c>
      <c r="B3" s="164"/>
      <c r="C3" s="164"/>
      <c r="D3" s="164"/>
      <c r="E3" s="164"/>
      <c r="F3" s="164"/>
    </row>
    <row r="4" spans="1:6" ht="15.75" x14ac:dyDescent="0.2">
      <c r="A4" s="165" t="s">
        <v>715</v>
      </c>
      <c r="B4" s="165"/>
      <c r="C4" s="165"/>
      <c r="D4" s="165"/>
      <c r="E4" s="165"/>
      <c r="F4" s="165"/>
    </row>
    <row r="7" spans="1:6" ht="21.75" customHeight="1" x14ac:dyDescent="0.2">
      <c r="A7" s="61"/>
      <c r="B7" s="62" t="s">
        <v>701</v>
      </c>
      <c r="C7" s="63">
        <v>763150324.82000005</v>
      </c>
      <c r="D7" s="63">
        <v>8343222.9699999997</v>
      </c>
      <c r="E7" s="63">
        <v>771493547.78999996</v>
      </c>
      <c r="F7" s="85">
        <v>1.09E-2</v>
      </c>
    </row>
    <row r="8" spans="1:6" ht="19.5" customHeight="1" x14ac:dyDescent="0.2">
      <c r="A8" s="64" t="s">
        <v>1</v>
      </c>
      <c r="B8" s="80" t="s">
        <v>716</v>
      </c>
      <c r="C8" s="65" t="s">
        <v>3</v>
      </c>
      <c r="D8" s="66" t="s">
        <v>4</v>
      </c>
      <c r="E8" s="65" t="s">
        <v>5</v>
      </c>
      <c r="F8" s="65" t="s">
        <v>6</v>
      </c>
    </row>
    <row r="9" spans="1:6" ht="9" customHeight="1" x14ac:dyDescent="0.2">
      <c r="A9" s="61"/>
      <c r="B9" s="79"/>
      <c r="C9" s="61"/>
      <c r="D9" s="61"/>
      <c r="E9" s="61"/>
      <c r="F9" s="61"/>
    </row>
    <row r="10" spans="1:6" s="71" customFormat="1" ht="13.5" customHeight="1" x14ac:dyDescent="0.2">
      <c r="A10" s="68" t="s">
        <v>22</v>
      </c>
      <c r="B10" s="81" t="s">
        <v>23</v>
      </c>
      <c r="C10" s="69">
        <v>656533449.63999999</v>
      </c>
      <c r="D10" s="69">
        <v>15804799.9</v>
      </c>
      <c r="E10" s="69">
        <v>672338249.53999996</v>
      </c>
      <c r="F10" s="70" t="s">
        <v>717</v>
      </c>
    </row>
    <row r="11" spans="1:6" s="71" customFormat="1" ht="15.75" customHeight="1" x14ac:dyDescent="0.2">
      <c r="A11" s="72" t="s">
        <v>36</v>
      </c>
      <c r="B11" s="82" t="s">
        <v>37</v>
      </c>
      <c r="C11" s="73">
        <v>426225685.62</v>
      </c>
      <c r="D11" s="73">
        <v>-1468872.73</v>
      </c>
      <c r="E11" s="73">
        <v>424756812.88999999</v>
      </c>
      <c r="F11" s="74" t="s">
        <v>718</v>
      </c>
    </row>
    <row r="12" spans="1:6" s="78" customFormat="1" ht="15" customHeight="1" x14ac:dyDescent="0.2">
      <c r="A12" s="75" t="s">
        <v>116</v>
      </c>
      <c r="B12" s="83" t="s">
        <v>117</v>
      </c>
      <c r="C12" s="76">
        <v>352408552.43000001</v>
      </c>
      <c r="D12" s="76">
        <v>-1865022.72</v>
      </c>
      <c r="E12" s="76">
        <v>350543529.70999998</v>
      </c>
      <c r="F12" s="77" t="s">
        <v>719</v>
      </c>
    </row>
    <row r="13" spans="1:6" s="78" customFormat="1" ht="15" customHeight="1" x14ac:dyDescent="0.2">
      <c r="A13" s="75" t="s">
        <v>39</v>
      </c>
      <c r="B13" s="83" t="s">
        <v>40</v>
      </c>
      <c r="C13" s="76">
        <v>14901783</v>
      </c>
      <c r="D13" s="76">
        <v>940700</v>
      </c>
      <c r="E13" s="76">
        <v>15842483</v>
      </c>
      <c r="F13" s="77" t="s">
        <v>720</v>
      </c>
    </row>
    <row r="14" spans="1:6" s="78" customFormat="1" ht="15" customHeight="1" x14ac:dyDescent="0.2">
      <c r="A14" s="75" t="s">
        <v>118</v>
      </c>
      <c r="B14" s="83" t="s">
        <v>119</v>
      </c>
      <c r="C14" s="76">
        <v>58915350.189999998</v>
      </c>
      <c r="D14" s="76">
        <v>-544550.01</v>
      </c>
      <c r="E14" s="76">
        <v>58370800.18</v>
      </c>
      <c r="F14" s="77" t="s">
        <v>721</v>
      </c>
    </row>
    <row r="15" spans="1:6" s="71" customFormat="1" ht="15.75" customHeight="1" x14ac:dyDescent="0.2">
      <c r="A15" s="72" t="s">
        <v>41</v>
      </c>
      <c r="B15" s="82" t="s">
        <v>42</v>
      </c>
      <c r="C15" s="73">
        <v>204573423.97</v>
      </c>
      <c r="D15" s="73">
        <v>12136256.120000001</v>
      </c>
      <c r="E15" s="73">
        <v>216709680.09</v>
      </c>
      <c r="F15" s="74" t="s">
        <v>722</v>
      </c>
    </row>
    <row r="16" spans="1:6" s="78" customFormat="1" ht="15" customHeight="1" x14ac:dyDescent="0.2">
      <c r="A16" s="75" t="s">
        <v>44</v>
      </c>
      <c r="B16" s="83" t="s">
        <v>45</v>
      </c>
      <c r="C16" s="76">
        <v>17014314.420000002</v>
      </c>
      <c r="D16" s="76">
        <v>822382.29</v>
      </c>
      <c r="E16" s="76">
        <v>17836696.710000001</v>
      </c>
      <c r="F16" s="77" t="s">
        <v>723</v>
      </c>
    </row>
    <row r="17" spans="1:6" s="78" customFormat="1" ht="15" customHeight="1" x14ac:dyDescent="0.2">
      <c r="A17" s="75" t="s">
        <v>47</v>
      </c>
      <c r="B17" s="83" t="s">
        <v>48</v>
      </c>
      <c r="C17" s="76">
        <v>98488146.150000006</v>
      </c>
      <c r="D17" s="76">
        <v>7180007.0200000005</v>
      </c>
      <c r="E17" s="76">
        <v>105668153.17</v>
      </c>
      <c r="F17" s="77" t="s">
        <v>724</v>
      </c>
    </row>
    <row r="18" spans="1:6" s="78" customFormat="1" ht="15" customHeight="1" x14ac:dyDescent="0.2">
      <c r="A18" s="75" t="s">
        <v>50</v>
      </c>
      <c r="B18" s="83" t="s">
        <v>51</v>
      </c>
      <c r="C18" s="76">
        <v>81542139.320000008</v>
      </c>
      <c r="D18" s="76">
        <v>3843466.95</v>
      </c>
      <c r="E18" s="76">
        <v>85385606.269999996</v>
      </c>
      <c r="F18" s="77" t="s">
        <v>725</v>
      </c>
    </row>
    <row r="19" spans="1:6" s="78" customFormat="1" ht="15" customHeight="1" x14ac:dyDescent="0.2">
      <c r="A19" s="75" t="s">
        <v>299</v>
      </c>
      <c r="B19" s="83" t="s">
        <v>300</v>
      </c>
      <c r="C19" s="76">
        <v>175713</v>
      </c>
      <c r="D19" s="76">
        <v>64320</v>
      </c>
      <c r="E19" s="76">
        <v>240033</v>
      </c>
      <c r="F19" s="77" t="s">
        <v>726</v>
      </c>
    </row>
    <row r="20" spans="1:6" s="78" customFormat="1" ht="15" customHeight="1" x14ac:dyDescent="0.2">
      <c r="A20" s="75" t="s">
        <v>53</v>
      </c>
      <c r="B20" s="83" t="s">
        <v>54</v>
      </c>
      <c r="C20" s="76">
        <v>7353111.0800000001</v>
      </c>
      <c r="D20" s="76">
        <v>226079.86000000002</v>
      </c>
      <c r="E20" s="76">
        <v>7579190.9400000004</v>
      </c>
      <c r="F20" s="77" t="s">
        <v>727</v>
      </c>
    </row>
    <row r="21" spans="1:6" s="71" customFormat="1" ht="15.75" customHeight="1" x14ac:dyDescent="0.2">
      <c r="A21" s="72" t="s">
        <v>55</v>
      </c>
      <c r="B21" s="82" t="s">
        <v>56</v>
      </c>
      <c r="C21" s="73">
        <v>2484426.0500000003</v>
      </c>
      <c r="D21" s="73">
        <v>174996.37</v>
      </c>
      <c r="E21" s="73">
        <v>2659422.42</v>
      </c>
      <c r="F21" s="74" t="s">
        <v>728</v>
      </c>
    </row>
    <row r="22" spans="1:6" s="78" customFormat="1" ht="15" customHeight="1" x14ac:dyDescent="0.2">
      <c r="A22" s="75" t="s">
        <v>597</v>
      </c>
      <c r="B22" s="83" t="s">
        <v>598</v>
      </c>
      <c r="C22" s="76">
        <v>540000</v>
      </c>
      <c r="D22" s="76">
        <v>0</v>
      </c>
      <c r="E22" s="76">
        <v>540000</v>
      </c>
      <c r="F22" s="77" t="s">
        <v>46</v>
      </c>
    </row>
    <row r="23" spans="1:6" s="78" customFormat="1" ht="15" customHeight="1" x14ac:dyDescent="0.2">
      <c r="A23" s="75" t="s">
        <v>58</v>
      </c>
      <c r="B23" s="83" t="s">
        <v>59</v>
      </c>
      <c r="C23" s="76">
        <v>1944426.05</v>
      </c>
      <c r="D23" s="76">
        <v>174996.37</v>
      </c>
      <c r="E23" s="76">
        <v>2119422.42</v>
      </c>
      <c r="F23" s="77" t="s">
        <v>729</v>
      </c>
    </row>
    <row r="24" spans="1:6" s="71" customFormat="1" ht="15.75" customHeight="1" x14ac:dyDescent="0.2">
      <c r="A24" s="72" t="s">
        <v>84</v>
      </c>
      <c r="B24" s="82" t="s">
        <v>85</v>
      </c>
      <c r="C24" s="73">
        <v>2605000</v>
      </c>
      <c r="D24" s="73">
        <v>452000</v>
      </c>
      <c r="E24" s="73">
        <v>3057000</v>
      </c>
      <c r="F24" s="74" t="s">
        <v>730</v>
      </c>
    </row>
    <row r="25" spans="1:6" s="78" customFormat="1" ht="15" customHeight="1" x14ac:dyDescent="0.2">
      <c r="A25" s="75" t="s">
        <v>124</v>
      </c>
      <c r="B25" s="83" t="s">
        <v>125</v>
      </c>
      <c r="C25" s="76">
        <v>665000</v>
      </c>
      <c r="D25" s="76">
        <v>200000</v>
      </c>
      <c r="E25" s="76">
        <v>865000</v>
      </c>
      <c r="F25" s="77" t="s">
        <v>731</v>
      </c>
    </row>
    <row r="26" spans="1:6" s="78" customFormat="1" ht="25.5" x14ac:dyDescent="0.2">
      <c r="A26" s="75" t="s">
        <v>86</v>
      </c>
      <c r="B26" s="83" t="s">
        <v>87</v>
      </c>
      <c r="C26" s="76">
        <v>1940000</v>
      </c>
      <c r="D26" s="76">
        <v>252000</v>
      </c>
      <c r="E26" s="76">
        <v>2192000</v>
      </c>
      <c r="F26" s="77" t="s">
        <v>732</v>
      </c>
    </row>
    <row r="27" spans="1:6" s="71" customFormat="1" ht="15.75" customHeight="1" x14ac:dyDescent="0.2">
      <c r="A27" s="72" t="s">
        <v>142</v>
      </c>
      <c r="B27" s="82" t="s">
        <v>143</v>
      </c>
      <c r="C27" s="73">
        <v>3801349</v>
      </c>
      <c r="D27" s="73">
        <v>3627420.14</v>
      </c>
      <c r="E27" s="73">
        <v>7428769.1400000006</v>
      </c>
      <c r="F27" s="74" t="s">
        <v>733</v>
      </c>
    </row>
    <row r="28" spans="1:6" s="78" customFormat="1" ht="13.5" customHeight="1" x14ac:dyDescent="0.2">
      <c r="A28" s="75" t="s">
        <v>353</v>
      </c>
      <c r="B28" s="86" t="s">
        <v>354</v>
      </c>
      <c r="C28" s="76">
        <v>0</v>
      </c>
      <c r="D28" s="76">
        <v>1209350</v>
      </c>
      <c r="E28" s="76">
        <v>1209350</v>
      </c>
      <c r="F28" s="77" t="s">
        <v>46</v>
      </c>
    </row>
    <row r="29" spans="1:6" s="78" customFormat="1" ht="15" customHeight="1" x14ac:dyDescent="0.2">
      <c r="A29" s="75" t="s">
        <v>144</v>
      </c>
      <c r="B29" s="83" t="s">
        <v>145</v>
      </c>
      <c r="C29" s="76">
        <v>40000</v>
      </c>
      <c r="D29" s="76">
        <v>0</v>
      </c>
      <c r="E29" s="76">
        <v>40000</v>
      </c>
      <c r="F29" s="77" t="s">
        <v>46</v>
      </c>
    </row>
    <row r="30" spans="1:6" s="78" customFormat="1" ht="15" customHeight="1" x14ac:dyDescent="0.2">
      <c r="A30" s="75" t="s">
        <v>260</v>
      </c>
      <c r="B30" s="83" t="s">
        <v>261</v>
      </c>
      <c r="C30" s="76">
        <v>3761349</v>
      </c>
      <c r="D30" s="76">
        <v>2319593.44</v>
      </c>
      <c r="E30" s="76">
        <v>6080942.4400000004</v>
      </c>
      <c r="F30" s="77" t="s">
        <v>734</v>
      </c>
    </row>
    <row r="31" spans="1:6" s="78" customFormat="1" ht="15" customHeight="1" x14ac:dyDescent="0.2">
      <c r="A31" s="75" t="s">
        <v>486</v>
      </c>
      <c r="B31" s="83" t="s">
        <v>487</v>
      </c>
      <c r="C31" s="76">
        <v>0</v>
      </c>
      <c r="D31" s="76">
        <v>98476.7</v>
      </c>
      <c r="E31" s="76">
        <v>98476.7</v>
      </c>
      <c r="F31" s="77" t="s">
        <v>46</v>
      </c>
    </row>
    <row r="32" spans="1:6" s="71" customFormat="1" ht="27" customHeight="1" x14ac:dyDescent="0.2">
      <c r="A32" s="72" t="s">
        <v>252</v>
      </c>
      <c r="B32" s="82" t="s">
        <v>253</v>
      </c>
      <c r="C32" s="73">
        <v>11085565</v>
      </c>
      <c r="D32" s="73">
        <v>389000</v>
      </c>
      <c r="E32" s="73">
        <v>11474565</v>
      </c>
      <c r="F32" s="74" t="s">
        <v>735</v>
      </c>
    </row>
    <row r="33" spans="1:6" s="78" customFormat="1" ht="15" customHeight="1" x14ac:dyDescent="0.2">
      <c r="A33" s="75" t="s">
        <v>254</v>
      </c>
      <c r="B33" s="83" t="s">
        <v>255</v>
      </c>
      <c r="C33" s="76">
        <v>11085565</v>
      </c>
      <c r="D33" s="76">
        <v>389000</v>
      </c>
      <c r="E33" s="76">
        <v>11474565</v>
      </c>
      <c r="F33" s="77" t="s">
        <v>735</v>
      </c>
    </row>
    <row r="34" spans="1:6" s="71" customFormat="1" ht="15.75" customHeight="1" x14ac:dyDescent="0.2">
      <c r="A34" s="72" t="s">
        <v>24</v>
      </c>
      <c r="B34" s="82" t="s">
        <v>25</v>
      </c>
      <c r="C34" s="73">
        <v>5758000</v>
      </c>
      <c r="D34" s="73">
        <v>494000</v>
      </c>
      <c r="E34" s="73">
        <v>6252000</v>
      </c>
      <c r="F34" s="74" t="s">
        <v>736</v>
      </c>
    </row>
    <row r="35" spans="1:6" s="78" customFormat="1" ht="15" customHeight="1" x14ac:dyDescent="0.2">
      <c r="A35" s="75" t="s">
        <v>26</v>
      </c>
      <c r="B35" s="83" t="s">
        <v>27</v>
      </c>
      <c r="C35" s="76">
        <v>5429500</v>
      </c>
      <c r="D35" s="76">
        <v>235000</v>
      </c>
      <c r="E35" s="76">
        <v>5664500</v>
      </c>
      <c r="F35" s="77" t="s">
        <v>737</v>
      </c>
    </row>
    <row r="36" spans="1:6" s="78" customFormat="1" ht="15" customHeight="1" x14ac:dyDescent="0.2">
      <c r="A36" s="75" t="s">
        <v>523</v>
      </c>
      <c r="B36" s="83" t="s">
        <v>524</v>
      </c>
      <c r="C36" s="76">
        <v>0</v>
      </c>
      <c r="D36" s="76">
        <v>250000</v>
      </c>
      <c r="E36" s="76">
        <v>250000</v>
      </c>
      <c r="F36" s="77" t="s">
        <v>46</v>
      </c>
    </row>
    <row r="37" spans="1:6" s="78" customFormat="1" ht="15" customHeight="1" x14ac:dyDescent="0.2">
      <c r="A37" s="75" t="s">
        <v>135</v>
      </c>
      <c r="B37" s="83" t="s">
        <v>136</v>
      </c>
      <c r="C37" s="76">
        <v>128500</v>
      </c>
      <c r="D37" s="76">
        <v>9000</v>
      </c>
      <c r="E37" s="76">
        <v>137500</v>
      </c>
      <c r="F37" s="77" t="s">
        <v>738</v>
      </c>
    </row>
    <row r="38" spans="1:6" s="78" customFormat="1" ht="15" customHeight="1" x14ac:dyDescent="0.2">
      <c r="A38" s="75" t="s">
        <v>29</v>
      </c>
      <c r="B38" s="83" t="s">
        <v>30</v>
      </c>
      <c r="C38" s="76">
        <v>200000</v>
      </c>
      <c r="D38" s="76">
        <v>0</v>
      </c>
      <c r="E38" s="76">
        <v>200000</v>
      </c>
      <c r="F38" s="77" t="s">
        <v>46</v>
      </c>
    </row>
    <row r="39" spans="1:6" s="71" customFormat="1" ht="13.5" customHeight="1" x14ac:dyDescent="0.2">
      <c r="A39" s="68" t="s">
        <v>62</v>
      </c>
      <c r="B39" s="81" t="s">
        <v>63</v>
      </c>
      <c r="C39" s="69">
        <v>106616875.18000001</v>
      </c>
      <c r="D39" s="69">
        <v>-7461576.9299999997</v>
      </c>
      <c r="E39" s="69">
        <v>99155298.25</v>
      </c>
      <c r="F39" s="87">
        <v>7.0000000000000007E-2</v>
      </c>
    </row>
    <row r="40" spans="1:6" ht="6.75" customHeight="1" x14ac:dyDescent="0.2">
      <c r="A40" s="61"/>
      <c r="B40" s="79"/>
      <c r="C40" s="61"/>
      <c r="D40" s="61"/>
      <c r="E40" s="61"/>
      <c r="F40" s="61"/>
    </row>
    <row r="41" spans="1:6" s="71" customFormat="1" ht="13.5" customHeight="1" x14ac:dyDescent="0.2">
      <c r="A41" s="72" t="s">
        <v>65</v>
      </c>
      <c r="B41" s="82" t="s">
        <v>66</v>
      </c>
      <c r="C41" s="73">
        <v>343500</v>
      </c>
      <c r="D41" s="73">
        <v>-185000</v>
      </c>
      <c r="E41" s="73">
        <v>158500</v>
      </c>
      <c r="F41" s="74" t="s">
        <v>739</v>
      </c>
    </row>
    <row r="42" spans="1:6" s="78" customFormat="1" ht="15" customHeight="1" x14ac:dyDescent="0.2">
      <c r="A42" s="75" t="s">
        <v>67</v>
      </c>
      <c r="B42" s="83" t="s">
        <v>68</v>
      </c>
      <c r="C42" s="76">
        <v>343500</v>
      </c>
      <c r="D42" s="76">
        <v>-185000</v>
      </c>
      <c r="E42" s="76">
        <v>158500</v>
      </c>
      <c r="F42" s="77" t="s">
        <v>739</v>
      </c>
    </row>
    <row r="43" spans="1:6" s="71" customFormat="1" ht="15.75" customHeight="1" x14ac:dyDescent="0.2">
      <c r="A43" s="72" t="s">
        <v>69</v>
      </c>
      <c r="B43" s="82" t="s">
        <v>70</v>
      </c>
      <c r="C43" s="73">
        <v>51661675.68</v>
      </c>
      <c r="D43" s="73">
        <v>4868573.1500000004</v>
      </c>
      <c r="E43" s="73">
        <v>56530248.829999998</v>
      </c>
      <c r="F43" s="88">
        <v>9.4200000000000006E-2</v>
      </c>
    </row>
    <row r="44" spans="1:6" s="78" customFormat="1" ht="15" customHeight="1" x14ac:dyDescent="0.2">
      <c r="A44" s="75" t="s">
        <v>448</v>
      </c>
      <c r="B44" s="83" t="s">
        <v>449</v>
      </c>
      <c r="C44" s="76">
        <v>17551700</v>
      </c>
      <c r="D44" s="76">
        <v>15100000</v>
      </c>
      <c r="E44" s="76">
        <v>32651700</v>
      </c>
      <c r="F44" s="89">
        <v>0.86029999999999995</v>
      </c>
    </row>
    <row r="45" spans="1:6" s="78" customFormat="1" ht="15" customHeight="1" x14ac:dyDescent="0.2">
      <c r="A45" s="75" t="s">
        <v>72</v>
      </c>
      <c r="B45" s="83" t="s">
        <v>73</v>
      </c>
      <c r="C45" s="76">
        <v>30651594.5</v>
      </c>
      <c r="D45" s="76">
        <v>-10019791.800000001</v>
      </c>
      <c r="E45" s="76">
        <v>20631802.699999999</v>
      </c>
      <c r="F45" s="77" t="s">
        <v>740</v>
      </c>
    </row>
    <row r="46" spans="1:6" s="78" customFormat="1" ht="15" customHeight="1" x14ac:dyDescent="0.2">
      <c r="A46" s="75" t="s">
        <v>553</v>
      </c>
      <c r="B46" s="83" t="s">
        <v>554</v>
      </c>
      <c r="C46" s="76">
        <v>889400</v>
      </c>
      <c r="D46" s="76">
        <v>175720</v>
      </c>
      <c r="E46" s="76">
        <v>1065120</v>
      </c>
      <c r="F46" s="77" t="s">
        <v>741</v>
      </c>
    </row>
    <row r="47" spans="1:6" s="78" customFormat="1" ht="15" customHeight="1" x14ac:dyDescent="0.2">
      <c r="A47" s="75" t="s">
        <v>308</v>
      </c>
      <c r="B47" s="83" t="s">
        <v>309</v>
      </c>
      <c r="C47" s="76">
        <v>1386028.18</v>
      </c>
      <c r="D47" s="76">
        <v>-48255.05</v>
      </c>
      <c r="E47" s="76">
        <v>1337773.1300000001</v>
      </c>
      <c r="F47" s="77" t="s">
        <v>742</v>
      </c>
    </row>
    <row r="48" spans="1:6" s="78" customFormat="1" ht="15" customHeight="1" x14ac:dyDescent="0.2">
      <c r="A48" s="75" t="s">
        <v>446</v>
      </c>
      <c r="B48" s="83" t="s">
        <v>447</v>
      </c>
      <c r="C48" s="76">
        <v>10000</v>
      </c>
      <c r="D48" s="76">
        <v>0</v>
      </c>
      <c r="E48" s="76">
        <v>10000</v>
      </c>
      <c r="F48" s="77" t="s">
        <v>46</v>
      </c>
    </row>
    <row r="49" spans="1:6" s="78" customFormat="1" ht="15" customHeight="1" x14ac:dyDescent="0.2">
      <c r="A49" s="75" t="s">
        <v>75</v>
      </c>
      <c r="B49" s="83" t="s">
        <v>76</v>
      </c>
      <c r="C49" s="76">
        <v>1172953</v>
      </c>
      <c r="D49" s="76">
        <v>-339100</v>
      </c>
      <c r="E49" s="76">
        <v>833853</v>
      </c>
      <c r="F49" s="77" t="s">
        <v>743</v>
      </c>
    </row>
    <row r="50" spans="1:6" s="71" customFormat="1" ht="13.5" customHeight="1" x14ac:dyDescent="0.2">
      <c r="A50" s="72" t="s">
        <v>77</v>
      </c>
      <c r="B50" s="82" t="s">
        <v>78</v>
      </c>
      <c r="C50" s="73">
        <v>54611699.5</v>
      </c>
      <c r="D50" s="73">
        <v>-12145150.08</v>
      </c>
      <c r="E50" s="73">
        <v>42466549.420000002</v>
      </c>
      <c r="F50" s="74" t="s">
        <v>744</v>
      </c>
    </row>
    <row r="51" spans="1:6" s="78" customFormat="1" ht="15" customHeight="1" x14ac:dyDescent="0.2">
      <c r="A51" s="75" t="s">
        <v>79</v>
      </c>
      <c r="B51" s="83" t="s">
        <v>80</v>
      </c>
      <c r="C51" s="76">
        <v>54611699.5</v>
      </c>
      <c r="D51" s="76">
        <v>-12820335.17</v>
      </c>
      <c r="E51" s="76">
        <v>41791364.329999998</v>
      </c>
      <c r="F51" s="77" t="s">
        <v>745</v>
      </c>
    </row>
    <row r="52" spans="1:6" s="78" customFormat="1" ht="15" customHeight="1" x14ac:dyDescent="0.2">
      <c r="A52" s="75" t="s">
        <v>289</v>
      </c>
      <c r="B52" s="83" t="s">
        <v>290</v>
      </c>
      <c r="C52" s="76">
        <v>0</v>
      </c>
      <c r="D52" s="76">
        <v>665185.09</v>
      </c>
      <c r="E52" s="76">
        <v>665185.09</v>
      </c>
      <c r="F52" s="77" t="s">
        <v>46</v>
      </c>
    </row>
    <row r="53" spans="1:6" s="78" customFormat="1" ht="15" customHeight="1" x14ac:dyDescent="0.2">
      <c r="A53" s="75" t="s">
        <v>608</v>
      </c>
      <c r="B53" s="83" t="s">
        <v>609</v>
      </c>
      <c r="C53" s="76">
        <v>0</v>
      </c>
      <c r="D53" s="76">
        <v>10000</v>
      </c>
      <c r="E53" s="76">
        <v>10000</v>
      </c>
      <c r="F53" s="77" t="s">
        <v>46</v>
      </c>
    </row>
    <row r="60" spans="1:6" ht="15" x14ac:dyDescent="0.25">
      <c r="A60" s="100"/>
      <c r="B60" s="101" t="s">
        <v>846</v>
      </c>
      <c r="C60" s="102" t="s">
        <v>3</v>
      </c>
      <c r="D60" s="102" t="s">
        <v>4</v>
      </c>
      <c r="E60" s="102" t="s">
        <v>5</v>
      </c>
      <c r="F60" s="102" t="s">
        <v>6</v>
      </c>
    </row>
    <row r="61" spans="1:6" ht="12.75" customHeight="1" x14ac:dyDescent="0.2">
      <c r="A61" s="68" t="s">
        <v>847</v>
      </c>
      <c r="B61" s="68" t="s">
        <v>848</v>
      </c>
      <c r="C61" s="69">
        <v>-16322539</v>
      </c>
      <c r="D61" s="69">
        <v>18270326.199999999</v>
      </c>
      <c r="E61" s="69">
        <v>1947787.1999999993</v>
      </c>
      <c r="F61" s="87">
        <v>-1.1193</v>
      </c>
    </row>
    <row r="62" spans="1:6" ht="12.75" customHeight="1" x14ac:dyDescent="0.2">
      <c r="A62" s="72" t="s">
        <v>849</v>
      </c>
      <c r="B62" s="72" t="s">
        <v>850</v>
      </c>
      <c r="C62" s="73">
        <v>-16322539</v>
      </c>
      <c r="D62" s="73">
        <v>18270326.199999999</v>
      </c>
      <c r="E62" s="73">
        <v>1947787.1999999993</v>
      </c>
      <c r="F62" s="88">
        <v>-1.1193</v>
      </c>
    </row>
    <row r="63" spans="1:6" ht="12.75" customHeight="1" x14ac:dyDescent="0.2">
      <c r="A63" s="100" t="s">
        <v>851</v>
      </c>
      <c r="B63" s="103" t="s">
        <v>852</v>
      </c>
      <c r="C63" s="104">
        <v>-16322539</v>
      </c>
      <c r="D63" s="104">
        <v>18270326.199999999</v>
      </c>
      <c r="E63" s="104">
        <v>1947787.1999999993</v>
      </c>
      <c r="F63" s="105">
        <v>-1.1193</v>
      </c>
    </row>
  </sheetData>
  <mergeCells count="4">
    <mergeCell ref="A1:F1"/>
    <mergeCell ref="A2:F2"/>
    <mergeCell ref="A4:F4"/>
    <mergeCell ref="A3:F3"/>
  </mergeCells>
  <pageMargins left="0.43307086614173229" right="0.43307086614173229" top="0.74803149606299213" bottom="0.74803149606299213" header="0.31496062992125984" footer="0.31496062992125984"/>
  <pageSetup paperSize="9" firstPageNumber="4" fitToWidth="0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OutlineSymbols="0" zoomScaleNormal="100" workbookViewId="0">
      <selection activeCell="E19" sqref="E19"/>
    </sheetView>
  </sheetViews>
  <sheetFormatPr defaultColWidth="7" defaultRowHeight="12.75" customHeight="1" x14ac:dyDescent="0.2"/>
  <cols>
    <col min="1" max="1" width="9.5703125" style="59" customWidth="1"/>
    <col min="2" max="2" width="73" style="84" customWidth="1"/>
    <col min="3" max="3" width="15.140625" style="59" bestFit="1" customWidth="1"/>
    <col min="4" max="4" width="11.7109375" style="59" bestFit="1" customWidth="1"/>
    <col min="5" max="5" width="13.85546875" style="59" customWidth="1"/>
    <col min="6" max="6" width="12.85546875" style="59" bestFit="1" customWidth="1"/>
    <col min="7" max="256" width="7" style="59"/>
    <col min="257" max="257" width="9.5703125" style="59" customWidth="1"/>
    <col min="258" max="258" width="73" style="59" customWidth="1"/>
    <col min="259" max="259" width="15.140625" style="59" bestFit="1" customWidth="1"/>
    <col min="260" max="260" width="11.7109375" style="59" bestFit="1" customWidth="1"/>
    <col min="261" max="261" width="13.85546875" style="59" customWidth="1"/>
    <col min="262" max="262" width="12.85546875" style="59" bestFit="1" customWidth="1"/>
    <col min="263" max="512" width="7" style="59"/>
    <col min="513" max="513" width="9.5703125" style="59" customWidth="1"/>
    <col min="514" max="514" width="73" style="59" customWidth="1"/>
    <col min="515" max="515" width="15.140625" style="59" bestFit="1" customWidth="1"/>
    <col min="516" max="516" width="11.7109375" style="59" bestFit="1" customWidth="1"/>
    <col min="517" max="517" width="13.85546875" style="59" customWidth="1"/>
    <col min="518" max="518" width="12.85546875" style="59" bestFit="1" customWidth="1"/>
    <col min="519" max="768" width="7" style="59"/>
    <col min="769" max="769" width="9.5703125" style="59" customWidth="1"/>
    <col min="770" max="770" width="73" style="59" customWidth="1"/>
    <col min="771" max="771" width="15.140625" style="59" bestFit="1" customWidth="1"/>
    <col min="772" max="772" width="11.7109375" style="59" bestFit="1" customWidth="1"/>
    <col min="773" max="773" width="13.85546875" style="59" customWidth="1"/>
    <col min="774" max="774" width="12.85546875" style="59" bestFit="1" customWidth="1"/>
    <col min="775" max="1024" width="7" style="59"/>
    <col min="1025" max="1025" width="9.5703125" style="59" customWidth="1"/>
    <col min="1026" max="1026" width="73" style="59" customWidth="1"/>
    <col min="1027" max="1027" width="15.140625" style="59" bestFit="1" customWidth="1"/>
    <col min="1028" max="1028" width="11.7109375" style="59" bestFit="1" customWidth="1"/>
    <col min="1029" max="1029" width="13.85546875" style="59" customWidth="1"/>
    <col min="1030" max="1030" width="12.85546875" style="59" bestFit="1" customWidth="1"/>
    <col min="1031" max="1280" width="7" style="59"/>
    <col min="1281" max="1281" width="9.5703125" style="59" customWidth="1"/>
    <col min="1282" max="1282" width="73" style="59" customWidth="1"/>
    <col min="1283" max="1283" width="15.140625" style="59" bestFit="1" customWidth="1"/>
    <col min="1284" max="1284" width="11.7109375" style="59" bestFit="1" customWidth="1"/>
    <col min="1285" max="1285" width="13.85546875" style="59" customWidth="1"/>
    <col min="1286" max="1286" width="12.85546875" style="59" bestFit="1" customWidth="1"/>
    <col min="1287" max="1536" width="7" style="59"/>
    <col min="1537" max="1537" width="9.5703125" style="59" customWidth="1"/>
    <col min="1538" max="1538" width="73" style="59" customWidth="1"/>
    <col min="1539" max="1539" width="15.140625" style="59" bestFit="1" customWidth="1"/>
    <col min="1540" max="1540" width="11.7109375" style="59" bestFit="1" customWidth="1"/>
    <col min="1541" max="1541" width="13.85546875" style="59" customWidth="1"/>
    <col min="1542" max="1542" width="12.85546875" style="59" bestFit="1" customWidth="1"/>
    <col min="1543" max="1792" width="7" style="59"/>
    <col min="1793" max="1793" width="9.5703125" style="59" customWidth="1"/>
    <col min="1794" max="1794" width="73" style="59" customWidth="1"/>
    <col min="1795" max="1795" width="15.140625" style="59" bestFit="1" customWidth="1"/>
    <col min="1796" max="1796" width="11.7109375" style="59" bestFit="1" customWidth="1"/>
    <col min="1797" max="1797" width="13.85546875" style="59" customWidth="1"/>
    <col min="1798" max="1798" width="12.85546875" style="59" bestFit="1" customWidth="1"/>
    <col min="1799" max="2048" width="7" style="59"/>
    <col min="2049" max="2049" width="9.5703125" style="59" customWidth="1"/>
    <col min="2050" max="2050" width="73" style="59" customWidth="1"/>
    <col min="2051" max="2051" width="15.140625" style="59" bestFit="1" customWidth="1"/>
    <col min="2052" max="2052" width="11.7109375" style="59" bestFit="1" customWidth="1"/>
    <col min="2053" max="2053" width="13.85546875" style="59" customWidth="1"/>
    <col min="2054" max="2054" width="12.85546875" style="59" bestFit="1" customWidth="1"/>
    <col min="2055" max="2304" width="7" style="59"/>
    <col min="2305" max="2305" width="9.5703125" style="59" customWidth="1"/>
    <col min="2306" max="2306" width="73" style="59" customWidth="1"/>
    <col min="2307" max="2307" width="15.140625" style="59" bestFit="1" customWidth="1"/>
    <col min="2308" max="2308" width="11.7109375" style="59" bestFit="1" customWidth="1"/>
    <col min="2309" max="2309" width="13.85546875" style="59" customWidth="1"/>
    <col min="2310" max="2310" width="12.85546875" style="59" bestFit="1" customWidth="1"/>
    <col min="2311" max="2560" width="7" style="59"/>
    <col min="2561" max="2561" width="9.5703125" style="59" customWidth="1"/>
    <col min="2562" max="2562" width="73" style="59" customWidth="1"/>
    <col min="2563" max="2563" width="15.140625" style="59" bestFit="1" customWidth="1"/>
    <col min="2564" max="2564" width="11.7109375" style="59" bestFit="1" customWidth="1"/>
    <col min="2565" max="2565" width="13.85546875" style="59" customWidth="1"/>
    <col min="2566" max="2566" width="12.85546875" style="59" bestFit="1" customWidth="1"/>
    <col min="2567" max="2816" width="7" style="59"/>
    <col min="2817" max="2817" width="9.5703125" style="59" customWidth="1"/>
    <col min="2818" max="2818" width="73" style="59" customWidth="1"/>
    <col min="2819" max="2819" width="15.140625" style="59" bestFit="1" customWidth="1"/>
    <col min="2820" max="2820" width="11.7109375" style="59" bestFit="1" customWidth="1"/>
    <col min="2821" max="2821" width="13.85546875" style="59" customWidth="1"/>
    <col min="2822" max="2822" width="12.85546875" style="59" bestFit="1" customWidth="1"/>
    <col min="2823" max="3072" width="7" style="59"/>
    <col min="3073" max="3073" width="9.5703125" style="59" customWidth="1"/>
    <col min="3074" max="3074" width="73" style="59" customWidth="1"/>
    <col min="3075" max="3075" width="15.140625" style="59" bestFit="1" customWidth="1"/>
    <col min="3076" max="3076" width="11.7109375" style="59" bestFit="1" customWidth="1"/>
    <col min="3077" max="3077" width="13.85546875" style="59" customWidth="1"/>
    <col min="3078" max="3078" width="12.85546875" style="59" bestFit="1" customWidth="1"/>
    <col min="3079" max="3328" width="7" style="59"/>
    <col min="3329" max="3329" width="9.5703125" style="59" customWidth="1"/>
    <col min="3330" max="3330" width="73" style="59" customWidth="1"/>
    <col min="3331" max="3331" width="15.140625" style="59" bestFit="1" customWidth="1"/>
    <col min="3332" max="3332" width="11.7109375" style="59" bestFit="1" customWidth="1"/>
    <col min="3333" max="3333" width="13.85546875" style="59" customWidth="1"/>
    <col min="3334" max="3334" width="12.85546875" style="59" bestFit="1" customWidth="1"/>
    <col min="3335" max="3584" width="7" style="59"/>
    <col min="3585" max="3585" width="9.5703125" style="59" customWidth="1"/>
    <col min="3586" max="3586" width="73" style="59" customWidth="1"/>
    <col min="3587" max="3587" width="15.140625" style="59" bestFit="1" customWidth="1"/>
    <col min="3588" max="3588" width="11.7109375" style="59" bestFit="1" customWidth="1"/>
    <col min="3589" max="3589" width="13.85546875" style="59" customWidth="1"/>
    <col min="3590" max="3590" width="12.85546875" style="59" bestFit="1" customWidth="1"/>
    <col min="3591" max="3840" width="7" style="59"/>
    <col min="3841" max="3841" width="9.5703125" style="59" customWidth="1"/>
    <col min="3842" max="3842" width="73" style="59" customWidth="1"/>
    <col min="3843" max="3843" width="15.140625" style="59" bestFit="1" customWidth="1"/>
    <col min="3844" max="3844" width="11.7109375" style="59" bestFit="1" customWidth="1"/>
    <col min="3845" max="3845" width="13.85546875" style="59" customWidth="1"/>
    <col min="3846" max="3846" width="12.85546875" style="59" bestFit="1" customWidth="1"/>
    <col min="3847" max="4096" width="7" style="59"/>
    <col min="4097" max="4097" width="9.5703125" style="59" customWidth="1"/>
    <col min="4098" max="4098" width="73" style="59" customWidth="1"/>
    <col min="4099" max="4099" width="15.140625" style="59" bestFit="1" customWidth="1"/>
    <col min="4100" max="4100" width="11.7109375" style="59" bestFit="1" customWidth="1"/>
    <col min="4101" max="4101" width="13.85546875" style="59" customWidth="1"/>
    <col min="4102" max="4102" width="12.85546875" style="59" bestFit="1" customWidth="1"/>
    <col min="4103" max="4352" width="7" style="59"/>
    <col min="4353" max="4353" width="9.5703125" style="59" customWidth="1"/>
    <col min="4354" max="4354" width="73" style="59" customWidth="1"/>
    <col min="4355" max="4355" width="15.140625" style="59" bestFit="1" customWidth="1"/>
    <col min="4356" max="4356" width="11.7109375" style="59" bestFit="1" customWidth="1"/>
    <col min="4357" max="4357" width="13.85546875" style="59" customWidth="1"/>
    <col min="4358" max="4358" width="12.85546875" style="59" bestFit="1" customWidth="1"/>
    <col min="4359" max="4608" width="7" style="59"/>
    <col min="4609" max="4609" width="9.5703125" style="59" customWidth="1"/>
    <col min="4610" max="4610" width="73" style="59" customWidth="1"/>
    <col min="4611" max="4611" width="15.140625" style="59" bestFit="1" customWidth="1"/>
    <col min="4612" max="4612" width="11.7109375" style="59" bestFit="1" customWidth="1"/>
    <col min="4613" max="4613" width="13.85546875" style="59" customWidth="1"/>
    <col min="4614" max="4614" width="12.85546875" style="59" bestFit="1" customWidth="1"/>
    <col min="4615" max="4864" width="7" style="59"/>
    <col min="4865" max="4865" width="9.5703125" style="59" customWidth="1"/>
    <col min="4866" max="4866" width="73" style="59" customWidth="1"/>
    <col min="4867" max="4867" width="15.140625" style="59" bestFit="1" customWidth="1"/>
    <col min="4868" max="4868" width="11.7109375" style="59" bestFit="1" customWidth="1"/>
    <col min="4869" max="4869" width="13.85546875" style="59" customWidth="1"/>
    <col min="4870" max="4870" width="12.85546875" style="59" bestFit="1" customWidth="1"/>
    <col min="4871" max="5120" width="7" style="59"/>
    <col min="5121" max="5121" width="9.5703125" style="59" customWidth="1"/>
    <col min="5122" max="5122" width="73" style="59" customWidth="1"/>
    <col min="5123" max="5123" width="15.140625" style="59" bestFit="1" customWidth="1"/>
    <col min="5124" max="5124" width="11.7109375" style="59" bestFit="1" customWidth="1"/>
    <col min="5125" max="5125" width="13.85546875" style="59" customWidth="1"/>
    <col min="5126" max="5126" width="12.85546875" style="59" bestFit="1" customWidth="1"/>
    <col min="5127" max="5376" width="7" style="59"/>
    <col min="5377" max="5377" width="9.5703125" style="59" customWidth="1"/>
    <col min="5378" max="5378" width="73" style="59" customWidth="1"/>
    <col min="5379" max="5379" width="15.140625" style="59" bestFit="1" customWidth="1"/>
    <col min="5380" max="5380" width="11.7109375" style="59" bestFit="1" customWidth="1"/>
    <col min="5381" max="5381" width="13.85546875" style="59" customWidth="1"/>
    <col min="5382" max="5382" width="12.85546875" style="59" bestFit="1" customWidth="1"/>
    <col min="5383" max="5632" width="7" style="59"/>
    <col min="5633" max="5633" width="9.5703125" style="59" customWidth="1"/>
    <col min="5634" max="5634" width="73" style="59" customWidth="1"/>
    <col min="5635" max="5635" width="15.140625" style="59" bestFit="1" customWidth="1"/>
    <col min="5636" max="5636" width="11.7109375" style="59" bestFit="1" customWidth="1"/>
    <col min="5637" max="5637" width="13.85546875" style="59" customWidth="1"/>
    <col min="5638" max="5638" width="12.85546875" style="59" bestFit="1" customWidth="1"/>
    <col min="5639" max="5888" width="7" style="59"/>
    <col min="5889" max="5889" width="9.5703125" style="59" customWidth="1"/>
    <col min="5890" max="5890" width="73" style="59" customWidth="1"/>
    <col min="5891" max="5891" width="15.140625" style="59" bestFit="1" customWidth="1"/>
    <col min="5892" max="5892" width="11.7109375" style="59" bestFit="1" customWidth="1"/>
    <col min="5893" max="5893" width="13.85546875" style="59" customWidth="1"/>
    <col min="5894" max="5894" width="12.85546875" style="59" bestFit="1" customWidth="1"/>
    <col min="5895" max="6144" width="7" style="59"/>
    <col min="6145" max="6145" width="9.5703125" style="59" customWidth="1"/>
    <col min="6146" max="6146" width="73" style="59" customWidth="1"/>
    <col min="6147" max="6147" width="15.140625" style="59" bestFit="1" customWidth="1"/>
    <col min="6148" max="6148" width="11.7109375" style="59" bestFit="1" customWidth="1"/>
    <col min="6149" max="6149" width="13.85546875" style="59" customWidth="1"/>
    <col min="6150" max="6150" width="12.85546875" style="59" bestFit="1" customWidth="1"/>
    <col min="6151" max="6400" width="7" style="59"/>
    <col min="6401" max="6401" width="9.5703125" style="59" customWidth="1"/>
    <col min="6402" max="6402" width="73" style="59" customWidth="1"/>
    <col min="6403" max="6403" width="15.140625" style="59" bestFit="1" customWidth="1"/>
    <col min="6404" max="6404" width="11.7109375" style="59" bestFit="1" customWidth="1"/>
    <col min="6405" max="6405" width="13.85546875" style="59" customWidth="1"/>
    <col min="6406" max="6406" width="12.85546875" style="59" bestFit="1" customWidth="1"/>
    <col min="6407" max="6656" width="7" style="59"/>
    <col min="6657" max="6657" width="9.5703125" style="59" customWidth="1"/>
    <col min="6658" max="6658" width="73" style="59" customWidth="1"/>
    <col min="6659" max="6659" width="15.140625" style="59" bestFit="1" customWidth="1"/>
    <col min="6660" max="6660" width="11.7109375" style="59" bestFit="1" customWidth="1"/>
    <col min="6661" max="6661" width="13.85546875" style="59" customWidth="1"/>
    <col min="6662" max="6662" width="12.85546875" style="59" bestFit="1" customWidth="1"/>
    <col min="6663" max="6912" width="7" style="59"/>
    <col min="6913" max="6913" width="9.5703125" style="59" customWidth="1"/>
    <col min="6914" max="6914" width="73" style="59" customWidth="1"/>
    <col min="6915" max="6915" width="15.140625" style="59" bestFit="1" customWidth="1"/>
    <col min="6916" max="6916" width="11.7109375" style="59" bestFit="1" customWidth="1"/>
    <col min="6917" max="6917" width="13.85546875" style="59" customWidth="1"/>
    <col min="6918" max="6918" width="12.85546875" style="59" bestFit="1" customWidth="1"/>
    <col min="6919" max="7168" width="7" style="59"/>
    <col min="7169" max="7169" width="9.5703125" style="59" customWidth="1"/>
    <col min="7170" max="7170" width="73" style="59" customWidth="1"/>
    <col min="7171" max="7171" width="15.140625" style="59" bestFit="1" customWidth="1"/>
    <col min="7172" max="7172" width="11.7109375" style="59" bestFit="1" customWidth="1"/>
    <col min="7173" max="7173" width="13.85546875" style="59" customWidth="1"/>
    <col min="7174" max="7174" width="12.85546875" style="59" bestFit="1" customWidth="1"/>
    <col min="7175" max="7424" width="7" style="59"/>
    <col min="7425" max="7425" width="9.5703125" style="59" customWidth="1"/>
    <col min="7426" max="7426" width="73" style="59" customWidth="1"/>
    <col min="7427" max="7427" width="15.140625" style="59" bestFit="1" customWidth="1"/>
    <col min="7428" max="7428" width="11.7109375" style="59" bestFit="1" customWidth="1"/>
    <col min="7429" max="7429" width="13.85546875" style="59" customWidth="1"/>
    <col min="7430" max="7430" width="12.85546875" style="59" bestFit="1" customWidth="1"/>
    <col min="7431" max="7680" width="7" style="59"/>
    <col min="7681" max="7681" width="9.5703125" style="59" customWidth="1"/>
    <col min="7682" max="7682" width="73" style="59" customWidth="1"/>
    <col min="7683" max="7683" width="15.140625" style="59" bestFit="1" customWidth="1"/>
    <col min="7684" max="7684" width="11.7109375" style="59" bestFit="1" customWidth="1"/>
    <col min="7685" max="7685" width="13.85546875" style="59" customWidth="1"/>
    <col min="7686" max="7686" width="12.85546875" style="59" bestFit="1" customWidth="1"/>
    <col min="7687" max="7936" width="7" style="59"/>
    <col min="7937" max="7937" width="9.5703125" style="59" customWidth="1"/>
    <col min="7938" max="7938" width="73" style="59" customWidth="1"/>
    <col min="7939" max="7939" width="15.140625" style="59" bestFit="1" customWidth="1"/>
    <col min="7940" max="7940" width="11.7109375" style="59" bestFit="1" customWidth="1"/>
    <col min="7941" max="7941" width="13.85546875" style="59" customWidth="1"/>
    <col min="7942" max="7942" width="12.85546875" style="59" bestFit="1" customWidth="1"/>
    <col min="7943" max="8192" width="7" style="59"/>
    <col min="8193" max="8193" width="9.5703125" style="59" customWidth="1"/>
    <col min="8194" max="8194" width="73" style="59" customWidth="1"/>
    <col min="8195" max="8195" width="15.140625" style="59" bestFit="1" customWidth="1"/>
    <col min="8196" max="8196" width="11.7109375" style="59" bestFit="1" customWidth="1"/>
    <col min="8197" max="8197" width="13.85546875" style="59" customWidth="1"/>
    <col min="8198" max="8198" width="12.85546875" style="59" bestFit="1" customWidth="1"/>
    <col min="8199" max="8448" width="7" style="59"/>
    <col min="8449" max="8449" width="9.5703125" style="59" customWidth="1"/>
    <col min="8450" max="8450" width="73" style="59" customWidth="1"/>
    <col min="8451" max="8451" width="15.140625" style="59" bestFit="1" customWidth="1"/>
    <col min="8452" max="8452" width="11.7109375" style="59" bestFit="1" customWidth="1"/>
    <col min="8453" max="8453" width="13.85546875" style="59" customWidth="1"/>
    <col min="8454" max="8454" width="12.85546875" style="59" bestFit="1" customWidth="1"/>
    <col min="8455" max="8704" width="7" style="59"/>
    <col min="8705" max="8705" width="9.5703125" style="59" customWidth="1"/>
    <col min="8706" max="8706" width="73" style="59" customWidth="1"/>
    <col min="8707" max="8707" width="15.140625" style="59" bestFit="1" customWidth="1"/>
    <col min="8708" max="8708" width="11.7109375" style="59" bestFit="1" customWidth="1"/>
    <col min="8709" max="8709" width="13.85546875" style="59" customWidth="1"/>
    <col min="8710" max="8710" width="12.85546875" style="59" bestFit="1" customWidth="1"/>
    <col min="8711" max="8960" width="7" style="59"/>
    <col min="8961" max="8961" width="9.5703125" style="59" customWidth="1"/>
    <col min="8962" max="8962" width="73" style="59" customWidth="1"/>
    <col min="8963" max="8963" width="15.140625" style="59" bestFit="1" customWidth="1"/>
    <col min="8964" max="8964" width="11.7109375" style="59" bestFit="1" customWidth="1"/>
    <col min="8965" max="8965" width="13.85546875" style="59" customWidth="1"/>
    <col min="8966" max="8966" width="12.85546875" style="59" bestFit="1" customWidth="1"/>
    <col min="8967" max="9216" width="7" style="59"/>
    <col min="9217" max="9217" width="9.5703125" style="59" customWidth="1"/>
    <col min="9218" max="9218" width="73" style="59" customWidth="1"/>
    <col min="9219" max="9219" width="15.140625" style="59" bestFit="1" customWidth="1"/>
    <col min="9220" max="9220" width="11.7109375" style="59" bestFit="1" customWidth="1"/>
    <col min="9221" max="9221" width="13.85546875" style="59" customWidth="1"/>
    <col min="9222" max="9222" width="12.85546875" style="59" bestFit="1" customWidth="1"/>
    <col min="9223" max="9472" width="7" style="59"/>
    <col min="9473" max="9473" width="9.5703125" style="59" customWidth="1"/>
    <col min="9474" max="9474" width="73" style="59" customWidth="1"/>
    <col min="9475" max="9475" width="15.140625" style="59" bestFit="1" customWidth="1"/>
    <col min="9476" max="9476" width="11.7109375" style="59" bestFit="1" customWidth="1"/>
    <col min="9477" max="9477" width="13.85546875" style="59" customWidth="1"/>
    <col min="9478" max="9478" width="12.85546875" style="59" bestFit="1" customWidth="1"/>
    <col min="9479" max="9728" width="7" style="59"/>
    <col min="9729" max="9729" width="9.5703125" style="59" customWidth="1"/>
    <col min="9730" max="9730" width="73" style="59" customWidth="1"/>
    <col min="9731" max="9731" width="15.140625" style="59" bestFit="1" customWidth="1"/>
    <col min="9732" max="9732" width="11.7109375" style="59" bestFit="1" customWidth="1"/>
    <col min="9733" max="9733" width="13.85546875" style="59" customWidth="1"/>
    <col min="9734" max="9734" width="12.85546875" style="59" bestFit="1" customWidth="1"/>
    <col min="9735" max="9984" width="7" style="59"/>
    <col min="9985" max="9985" width="9.5703125" style="59" customWidth="1"/>
    <col min="9986" max="9986" width="73" style="59" customWidth="1"/>
    <col min="9987" max="9987" width="15.140625" style="59" bestFit="1" customWidth="1"/>
    <col min="9988" max="9988" width="11.7109375" style="59" bestFit="1" customWidth="1"/>
    <col min="9989" max="9989" width="13.85546875" style="59" customWidth="1"/>
    <col min="9990" max="9990" width="12.85546875" style="59" bestFit="1" customWidth="1"/>
    <col min="9991" max="10240" width="7" style="59"/>
    <col min="10241" max="10241" width="9.5703125" style="59" customWidth="1"/>
    <col min="10242" max="10242" width="73" style="59" customWidth="1"/>
    <col min="10243" max="10243" width="15.140625" style="59" bestFit="1" customWidth="1"/>
    <col min="10244" max="10244" width="11.7109375" style="59" bestFit="1" customWidth="1"/>
    <col min="10245" max="10245" width="13.85546875" style="59" customWidth="1"/>
    <col min="10246" max="10246" width="12.85546875" style="59" bestFit="1" customWidth="1"/>
    <col min="10247" max="10496" width="7" style="59"/>
    <col min="10497" max="10497" width="9.5703125" style="59" customWidth="1"/>
    <col min="10498" max="10498" width="73" style="59" customWidth="1"/>
    <col min="10499" max="10499" width="15.140625" style="59" bestFit="1" customWidth="1"/>
    <col min="10500" max="10500" width="11.7109375" style="59" bestFit="1" customWidth="1"/>
    <col min="10501" max="10501" width="13.85546875" style="59" customWidth="1"/>
    <col min="10502" max="10502" width="12.85546875" style="59" bestFit="1" customWidth="1"/>
    <col min="10503" max="10752" width="7" style="59"/>
    <col min="10753" max="10753" width="9.5703125" style="59" customWidth="1"/>
    <col min="10754" max="10754" width="73" style="59" customWidth="1"/>
    <col min="10755" max="10755" width="15.140625" style="59" bestFit="1" customWidth="1"/>
    <col min="10756" max="10756" width="11.7109375" style="59" bestFit="1" customWidth="1"/>
    <col min="10757" max="10757" width="13.85546875" style="59" customWidth="1"/>
    <col min="10758" max="10758" width="12.85546875" style="59" bestFit="1" customWidth="1"/>
    <col min="10759" max="11008" width="7" style="59"/>
    <col min="11009" max="11009" width="9.5703125" style="59" customWidth="1"/>
    <col min="11010" max="11010" width="73" style="59" customWidth="1"/>
    <col min="11011" max="11011" width="15.140625" style="59" bestFit="1" customWidth="1"/>
    <col min="11012" max="11012" width="11.7109375" style="59" bestFit="1" customWidth="1"/>
    <col min="11013" max="11013" width="13.85546875" style="59" customWidth="1"/>
    <col min="11014" max="11014" width="12.85546875" style="59" bestFit="1" customWidth="1"/>
    <col min="11015" max="11264" width="7" style="59"/>
    <col min="11265" max="11265" width="9.5703125" style="59" customWidth="1"/>
    <col min="11266" max="11266" width="73" style="59" customWidth="1"/>
    <col min="11267" max="11267" width="15.140625" style="59" bestFit="1" customWidth="1"/>
    <col min="11268" max="11268" width="11.7109375" style="59" bestFit="1" customWidth="1"/>
    <col min="11269" max="11269" width="13.85546875" style="59" customWidth="1"/>
    <col min="11270" max="11270" width="12.85546875" style="59" bestFit="1" customWidth="1"/>
    <col min="11271" max="11520" width="7" style="59"/>
    <col min="11521" max="11521" width="9.5703125" style="59" customWidth="1"/>
    <col min="11522" max="11522" width="73" style="59" customWidth="1"/>
    <col min="11523" max="11523" width="15.140625" style="59" bestFit="1" customWidth="1"/>
    <col min="11524" max="11524" width="11.7109375" style="59" bestFit="1" customWidth="1"/>
    <col min="11525" max="11525" width="13.85546875" style="59" customWidth="1"/>
    <col min="11526" max="11526" width="12.85546875" style="59" bestFit="1" customWidth="1"/>
    <col min="11527" max="11776" width="7" style="59"/>
    <col min="11777" max="11777" width="9.5703125" style="59" customWidth="1"/>
    <col min="11778" max="11778" width="73" style="59" customWidth="1"/>
    <col min="11779" max="11779" width="15.140625" style="59" bestFit="1" customWidth="1"/>
    <col min="11780" max="11780" width="11.7109375" style="59" bestFit="1" customWidth="1"/>
    <col min="11781" max="11781" width="13.85546875" style="59" customWidth="1"/>
    <col min="11782" max="11782" width="12.85546875" style="59" bestFit="1" customWidth="1"/>
    <col min="11783" max="12032" width="7" style="59"/>
    <col min="12033" max="12033" width="9.5703125" style="59" customWidth="1"/>
    <col min="12034" max="12034" width="73" style="59" customWidth="1"/>
    <col min="12035" max="12035" width="15.140625" style="59" bestFit="1" customWidth="1"/>
    <col min="12036" max="12036" width="11.7109375" style="59" bestFit="1" customWidth="1"/>
    <col min="12037" max="12037" width="13.85546875" style="59" customWidth="1"/>
    <col min="12038" max="12038" width="12.85546875" style="59" bestFit="1" customWidth="1"/>
    <col min="12039" max="12288" width="7" style="59"/>
    <col min="12289" max="12289" width="9.5703125" style="59" customWidth="1"/>
    <col min="12290" max="12290" width="73" style="59" customWidth="1"/>
    <col min="12291" max="12291" width="15.140625" style="59" bestFit="1" customWidth="1"/>
    <col min="12292" max="12292" width="11.7109375" style="59" bestFit="1" customWidth="1"/>
    <col min="12293" max="12293" width="13.85546875" style="59" customWidth="1"/>
    <col min="12294" max="12294" width="12.85546875" style="59" bestFit="1" customWidth="1"/>
    <col min="12295" max="12544" width="7" style="59"/>
    <col min="12545" max="12545" width="9.5703125" style="59" customWidth="1"/>
    <col min="12546" max="12546" width="73" style="59" customWidth="1"/>
    <col min="12547" max="12547" width="15.140625" style="59" bestFit="1" customWidth="1"/>
    <col min="12548" max="12548" width="11.7109375" style="59" bestFit="1" customWidth="1"/>
    <col min="12549" max="12549" width="13.85546875" style="59" customWidth="1"/>
    <col min="12550" max="12550" width="12.85546875" style="59" bestFit="1" customWidth="1"/>
    <col min="12551" max="12800" width="7" style="59"/>
    <col min="12801" max="12801" width="9.5703125" style="59" customWidth="1"/>
    <col min="12802" max="12802" width="73" style="59" customWidth="1"/>
    <col min="12803" max="12803" width="15.140625" style="59" bestFit="1" customWidth="1"/>
    <col min="12804" max="12804" width="11.7109375" style="59" bestFit="1" customWidth="1"/>
    <col min="12805" max="12805" width="13.85546875" style="59" customWidth="1"/>
    <col min="12806" max="12806" width="12.85546875" style="59" bestFit="1" customWidth="1"/>
    <col min="12807" max="13056" width="7" style="59"/>
    <col min="13057" max="13057" width="9.5703125" style="59" customWidth="1"/>
    <col min="13058" max="13058" width="73" style="59" customWidth="1"/>
    <col min="13059" max="13059" width="15.140625" style="59" bestFit="1" customWidth="1"/>
    <col min="13060" max="13060" width="11.7109375" style="59" bestFit="1" customWidth="1"/>
    <col min="13061" max="13061" width="13.85546875" style="59" customWidth="1"/>
    <col min="13062" max="13062" width="12.85546875" style="59" bestFit="1" customWidth="1"/>
    <col min="13063" max="13312" width="7" style="59"/>
    <col min="13313" max="13313" width="9.5703125" style="59" customWidth="1"/>
    <col min="13314" max="13314" width="73" style="59" customWidth="1"/>
    <col min="13315" max="13315" width="15.140625" style="59" bestFit="1" customWidth="1"/>
    <col min="13316" max="13316" width="11.7109375" style="59" bestFit="1" customWidth="1"/>
    <col min="13317" max="13317" width="13.85546875" style="59" customWidth="1"/>
    <col min="13318" max="13318" width="12.85546875" style="59" bestFit="1" customWidth="1"/>
    <col min="13319" max="13568" width="7" style="59"/>
    <col min="13569" max="13569" width="9.5703125" style="59" customWidth="1"/>
    <col min="13570" max="13570" width="73" style="59" customWidth="1"/>
    <col min="13571" max="13571" width="15.140625" style="59" bestFit="1" customWidth="1"/>
    <col min="13572" max="13572" width="11.7109375" style="59" bestFit="1" customWidth="1"/>
    <col min="13573" max="13573" width="13.85546875" style="59" customWidth="1"/>
    <col min="13574" max="13574" width="12.85546875" style="59" bestFit="1" customWidth="1"/>
    <col min="13575" max="13824" width="7" style="59"/>
    <col min="13825" max="13825" width="9.5703125" style="59" customWidth="1"/>
    <col min="13826" max="13826" width="73" style="59" customWidth="1"/>
    <col min="13827" max="13827" width="15.140625" style="59" bestFit="1" customWidth="1"/>
    <col min="13828" max="13828" width="11.7109375" style="59" bestFit="1" customWidth="1"/>
    <col min="13829" max="13829" width="13.85546875" style="59" customWidth="1"/>
    <col min="13830" max="13830" width="12.85546875" style="59" bestFit="1" customWidth="1"/>
    <col min="13831" max="14080" width="7" style="59"/>
    <col min="14081" max="14081" width="9.5703125" style="59" customWidth="1"/>
    <col min="14082" max="14082" width="73" style="59" customWidth="1"/>
    <col min="14083" max="14083" width="15.140625" style="59" bestFit="1" customWidth="1"/>
    <col min="14084" max="14084" width="11.7109375" style="59" bestFit="1" customWidth="1"/>
    <col min="14085" max="14085" width="13.85546875" style="59" customWidth="1"/>
    <col min="14086" max="14086" width="12.85546875" style="59" bestFit="1" customWidth="1"/>
    <col min="14087" max="14336" width="7" style="59"/>
    <col min="14337" max="14337" width="9.5703125" style="59" customWidth="1"/>
    <col min="14338" max="14338" width="73" style="59" customWidth="1"/>
    <col min="14339" max="14339" width="15.140625" style="59" bestFit="1" customWidth="1"/>
    <col min="14340" max="14340" width="11.7109375" style="59" bestFit="1" customWidth="1"/>
    <col min="14341" max="14341" width="13.85546875" style="59" customWidth="1"/>
    <col min="14342" max="14342" width="12.85546875" style="59" bestFit="1" customWidth="1"/>
    <col min="14343" max="14592" width="7" style="59"/>
    <col min="14593" max="14593" width="9.5703125" style="59" customWidth="1"/>
    <col min="14594" max="14594" width="73" style="59" customWidth="1"/>
    <col min="14595" max="14595" width="15.140625" style="59" bestFit="1" customWidth="1"/>
    <col min="14596" max="14596" width="11.7109375" style="59" bestFit="1" customWidth="1"/>
    <col min="14597" max="14597" width="13.85546875" style="59" customWidth="1"/>
    <col min="14598" max="14598" width="12.85546875" style="59" bestFit="1" customWidth="1"/>
    <col min="14599" max="14848" width="7" style="59"/>
    <col min="14849" max="14849" width="9.5703125" style="59" customWidth="1"/>
    <col min="14850" max="14850" width="73" style="59" customWidth="1"/>
    <col min="14851" max="14851" width="15.140625" style="59" bestFit="1" customWidth="1"/>
    <col min="14852" max="14852" width="11.7109375" style="59" bestFit="1" customWidth="1"/>
    <col min="14853" max="14853" width="13.85546875" style="59" customWidth="1"/>
    <col min="14854" max="14854" width="12.85546875" style="59" bestFit="1" customWidth="1"/>
    <col min="14855" max="15104" width="7" style="59"/>
    <col min="15105" max="15105" width="9.5703125" style="59" customWidth="1"/>
    <col min="15106" max="15106" width="73" style="59" customWidth="1"/>
    <col min="15107" max="15107" width="15.140625" style="59" bestFit="1" customWidth="1"/>
    <col min="15108" max="15108" width="11.7109375" style="59" bestFit="1" customWidth="1"/>
    <col min="15109" max="15109" width="13.85546875" style="59" customWidth="1"/>
    <col min="15110" max="15110" width="12.85546875" style="59" bestFit="1" customWidth="1"/>
    <col min="15111" max="15360" width="7" style="59"/>
    <col min="15361" max="15361" width="9.5703125" style="59" customWidth="1"/>
    <col min="15362" max="15362" width="73" style="59" customWidth="1"/>
    <col min="15363" max="15363" width="15.140625" style="59" bestFit="1" customWidth="1"/>
    <col min="15364" max="15364" width="11.7109375" style="59" bestFit="1" customWidth="1"/>
    <col min="15365" max="15365" width="13.85546875" style="59" customWidth="1"/>
    <col min="15366" max="15366" width="12.85546875" style="59" bestFit="1" customWidth="1"/>
    <col min="15367" max="15616" width="7" style="59"/>
    <col min="15617" max="15617" width="9.5703125" style="59" customWidth="1"/>
    <col min="15618" max="15618" width="73" style="59" customWidth="1"/>
    <col min="15619" max="15619" width="15.140625" style="59" bestFit="1" customWidth="1"/>
    <col min="15620" max="15620" width="11.7109375" style="59" bestFit="1" customWidth="1"/>
    <col min="15621" max="15621" width="13.85546875" style="59" customWidth="1"/>
    <col min="15622" max="15622" width="12.85546875" style="59" bestFit="1" customWidth="1"/>
    <col min="15623" max="15872" width="7" style="59"/>
    <col min="15873" max="15873" width="9.5703125" style="59" customWidth="1"/>
    <col min="15874" max="15874" width="73" style="59" customWidth="1"/>
    <col min="15875" max="15875" width="15.140625" style="59" bestFit="1" customWidth="1"/>
    <col min="15876" max="15876" width="11.7109375" style="59" bestFit="1" customWidth="1"/>
    <col min="15877" max="15877" width="13.85546875" style="59" customWidth="1"/>
    <col min="15878" max="15878" width="12.85546875" style="59" bestFit="1" customWidth="1"/>
    <col min="15879" max="16128" width="7" style="59"/>
    <col min="16129" max="16129" width="9.5703125" style="59" customWidth="1"/>
    <col min="16130" max="16130" width="73" style="59" customWidth="1"/>
    <col min="16131" max="16131" width="15.140625" style="59" bestFit="1" customWidth="1"/>
    <col min="16132" max="16132" width="11.7109375" style="59" bestFit="1" customWidth="1"/>
    <col min="16133" max="16133" width="13.85546875" style="59" customWidth="1"/>
    <col min="16134" max="16134" width="12.85546875" style="59" bestFit="1" customWidth="1"/>
    <col min="16135" max="16384" width="7" style="59"/>
  </cols>
  <sheetData>
    <row r="1" spans="1:7" ht="12.75" customHeight="1" x14ac:dyDescent="0.2">
      <c r="A1" s="163" t="s">
        <v>690</v>
      </c>
      <c r="B1" s="163"/>
      <c r="C1" s="163"/>
      <c r="D1" s="163"/>
      <c r="E1" s="163"/>
      <c r="F1" s="163"/>
    </row>
    <row r="2" spans="1:7" ht="12.75" customHeight="1" x14ac:dyDescent="0.2">
      <c r="A2" s="163"/>
      <c r="B2" s="163"/>
      <c r="C2" s="163"/>
      <c r="D2" s="163"/>
      <c r="E2" s="163"/>
      <c r="F2" s="163"/>
    </row>
    <row r="3" spans="1:7" ht="15.75" x14ac:dyDescent="0.2">
      <c r="A3" s="164" t="s">
        <v>874</v>
      </c>
      <c r="B3" s="164"/>
      <c r="C3" s="164"/>
      <c r="D3" s="164"/>
      <c r="E3" s="164"/>
      <c r="F3" s="164"/>
      <c r="G3" s="125"/>
    </row>
    <row r="4" spans="1:7" ht="15.75" x14ac:dyDescent="0.2">
      <c r="A4" s="165" t="s">
        <v>700</v>
      </c>
      <c r="B4" s="165"/>
      <c r="C4" s="165"/>
      <c r="D4" s="165"/>
      <c r="E4" s="165"/>
      <c r="F4" s="165"/>
    </row>
    <row r="5" spans="1:7" ht="12.75" customHeight="1" x14ac:dyDescent="0.2">
      <c r="B5" s="59"/>
    </row>
    <row r="6" spans="1:7" ht="12.75" customHeight="1" x14ac:dyDescent="0.2">
      <c r="B6" s="59"/>
    </row>
    <row r="7" spans="1:7" ht="21.75" customHeight="1" x14ac:dyDescent="0.2">
      <c r="A7" s="61"/>
      <c r="B7" s="62" t="s">
        <v>701</v>
      </c>
      <c r="C7" s="63">
        <v>2000000</v>
      </c>
      <c r="D7" s="63">
        <v>38220</v>
      </c>
      <c r="E7" s="63">
        <v>2038220</v>
      </c>
      <c r="F7" s="63" t="s">
        <v>704</v>
      </c>
    </row>
    <row r="8" spans="1:7" ht="12.75" customHeight="1" x14ac:dyDescent="0.2">
      <c r="A8" s="61"/>
      <c r="B8" s="79"/>
      <c r="C8" s="61"/>
      <c r="D8" s="61"/>
      <c r="E8" s="61"/>
      <c r="F8" s="61"/>
    </row>
    <row r="9" spans="1:7" ht="14.25" customHeight="1" x14ac:dyDescent="0.2">
      <c r="A9" s="64" t="s">
        <v>1</v>
      </c>
      <c r="B9" s="80" t="s">
        <v>703</v>
      </c>
      <c r="C9" s="65" t="s">
        <v>3</v>
      </c>
      <c r="D9" s="66" t="s">
        <v>4</v>
      </c>
      <c r="E9" s="65" t="s">
        <v>5</v>
      </c>
      <c r="F9" s="65" t="s">
        <v>6</v>
      </c>
    </row>
    <row r="10" spans="1:7" ht="6.75" customHeight="1" x14ac:dyDescent="0.2">
      <c r="A10" s="61"/>
      <c r="B10" s="79"/>
      <c r="C10" s="61"/>
      <c r="D10" s="61"/>
      <c r="E10" s="61"/>
      <c r="F10" s="61"/>
    </row>
    <row r="11" spans="1:7" s="71" customFormat="1" ht="13.5" customHeight="1" x14ac:dyDescent="0.2">
      <c r="A11" s="68" t="s">
        <v>705</v>
      </c>
      <c r="B11" s="81" t="s">
        <v>706</v>
      </c>
      <c r="C11" s="69">
        <v>2000000</v>
      </c>
      <c r="D11" s="69">
        <v>38220</v>
      </c>
      <c r="E11" s="69">
        <v>2038220</v>
      </c>
      <c r="F11" s="70" t="s">
        <v>704</v>
      </c>
    </row>
    <row r="12" spans="1:7" s="71" customFormat="1" ht="15.75" customHeight="1" x14ac:dyDescent="0.2">
      <c r="A12" s="72" t="s">
        <v>707</v>
      </c>
      <c r="B12" s="82" t="s">
        <v>708</v>
      </c>
      <c r="C12" s="73">
        <v>0</v>
      </c>
      <c r="D12" s="73">
        <v>38220</v>
      </c>
      <c r="E12" s="73">
        <v>38220</v>
      </c>
      <c r="F12" s="74" t="s">
        <v>46</v>
      </c>
    </row>
    <row r="13" spans="1:7" s="78" customFormat="1" ht="25.5" x14ac:dyDescent="0.2">
      <c r="A13" s="75" t="s">
        <v>709</v>
      </c>
      <c r="B13" s="83" t="s">
        <v>710</v>
      </c>
      <c r="C13" s="76">
        <v>0</v>
      </c>
      <c r="D13" s="76">
        <v>38220</v>
      </c>
      <c r="E13" s="76">
        <v>38220</v>
      </c>
      <c r="F13" s="77" t="s">
        <v>46</v>
      </c>
    </row>
    <row r="14" spans="1:7" s="71" customFormat="1" ht="15.75" customHeight="1" x14ac:dyDescent="0.2">
      <c r="A14" s="72" t="s">
        <v>711</v>
      </c>
      <c r="B14" s="82" t="s">
        <v>712</v>
      </c>
      <c r="C14" s="73">
        <v>2000000</v>
      </c>
      <c r="D14" s="73">
        <v>0</v>
      </c>
      <c r="E14" s="73">
        <v>2000000</v>
      </c>
      <c r="F14" s="74" t="s">
        <v>46</v>
      </c>
    </row>
    <row r="15" spans="1:7" s="78" customFormat="1" ht="25.5" x14ac:dyDescent="0.2">
      <c r="A15" s="75" t="s">
        <v>713</v>
      </c>
      <c r="B15" s="83" t="s">
        <v>714</v>
      </c>
      <c r="C15" s="76">
        <v>2000000</v>
      </c>
      <c r="D15" s="76">
        <v>0</v>
      </c>
      <c r="E15" s="76">
        <v>2000000</v>
      </c>
      <c r="F15" s="77" t="s">
        <v>46</v>
      </c>
    </row>
  </sheetData>
  <mergeCells count="4">
    <mergeCell ref="A1:F1"/>
    <mergeCell ref="A2:F2"/>
    <mergeCell ref="A4:F4"/>
    <mergeCell ref="A3:F3"/>
  </mergeCells>
  <pageMargins left="0.43307086614173229" right="0.43307086614173229" top="0.74803149606299213" bottom="0.74803149606299213" header="0.31496062992125984" footer="0.31496062992125984"/>
  <pageSetup paperSize="9" firstPageNumber="6" fitToWidth="0" fitToHeight="0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OutlineSymbols="0" zoomScaleNormal="100" workbookViewId="0">
      <selection activeCell="C19" sqref="C19"/>
    </sheetView>
  </sheetViews>
  <sheetFormatPr defaultColWidth="7" defaultRowHeight="12.75" customHeight="1" x14ac:dyDescent="0.2"/>
  <cols>
    <col min="1" max="1" width="9.85546875" style="59" customWidth="1"/>
    <col min="2" max="2" width="68.28515625" style="60" customWidth="1"/>
    <col min="3" max="3" width="15.42578125" style="59" bestFit="1" customWidth="1"/>
    <col min="4" max="4" width="13.85546875" style="59" bestFit="1" customWidth="1"/>
    <col min="5" max="5" width="15.42578125" style="59" bestFit="1" customWidth="1"/>
    <col min="6" max="6" width="16.5703125" style="59" customWidth="1"/>
    <col min="7" max="256" width="7" style="59"/>
    <col min="257" max="257" width="9.85546875" style="59" customWidth="1"/>
    <col min="258" max="258" width="68.28515625" style="59" customWidth="1"/>
    <col min="259" max="259" width="15.42578125" style="59" bestFit="1" customWidth="1"/>
    <col min="260" max="260" width="13.85546875" style="59" bestFit="1" customWidth="1"/>
    <col min="261" max="261" width="15.42578125" style="59" bestFit="1" customWidth="1"/>
    <col min="262" max="262" width="16.5703125" style="59" customWidth="1"/>
    <col min="263" max="512" width="7" style="59"/>
    <col min="513" max="513" width="9.85546875" style="59" customWidth="1"/>
    <col min="514" max="514" width="68.28515625" style="59" customWidth="1"/>
    <col min="515" max="515" width="15.42578125" style="59" bestFit="1" customWidth="1"/>
    <col min="516" max="516" width="13.85546875" style="59" bestFit="1" customWidth="1"/>
    <col min="517" max="517" width="15.42578125" style="59" bestFit="1" customWidth="1"/>
    <col min="518" max="518" width="16.5703125" style="59" customWidth="1"/>
    <col min="519" max="768" width="7" style="59"/>
    <col min="769" max="769" width="9.85546875" style="59" customWidth="1"/>
    <col min="770" max="770" width="68.28515625" style="59" customWidth="1"/>
    <col min="771" max="771" width="15.42578125" style="59" bestFit="1" customWidth="1"/>
    <col min="772" max="772" width="13.85546875" style="59" bestFit="1" customWidth="1"/>
    <col min="773" max="773" width="15.42578125" style="59" bestFit="1" customWidth="1"/>
    <col min="774" max="774" width="16.5703125" style="59" customWidth="1"/>
    <col min="775" max="1024" width="7" style="59"/>
    <col min="1025" max="1025" width="9.85546875" style="59" customWidth="1"/>
    <col min="1026" max="1026" width="68.28515625" style="59" customWidth="1"/>
    <col min="1027" max="1027" width="15.42578125" style="59" bestFit="1" customWidth="1"/>
    <col min="1028" max="1028" width="13.85546875" style="59" bestFit="1" customWidth="1"/>
    <col min="1029" max="1029" width="15.42578125" style="59" bestFit="1" customWidth="1"/>
    <col min="1030" max="1030" width="16.5703125" style="59" customWidth="1"/>
    <col min="1031" max="1280" width="7" style="59"/>
    <col min="1281" max="1281" width="9.85546875" style="59" customWidth="1"/>
    <col min="1282" max="1282" width="68.28515625" style="59" customWidth="1"/>
    <col min="1283" max="1283" width="15.42578125" style="59" bestFit="1" customWidth="1"/>
    <col min="1284" max="1284" width="13.85546875" style="59" bestFit="1" customWidth="1"/>
    <col min="1285" max="1285" width="15.42578125" style="59" bestFit="1" customWidth="1"/>
    <col min="1286" max="1286" width="16.5703125" style="59" customWidth="1"/>
    <col min="1287" max="1536" width="7" style="59"/>
    <col min="1537" max="1537" width="9.85546875" style="59" customWidth="1"/>
    <col min="1538" max="1538" width="68.28515625" style="59" customWidth="1"/>
    <col min="1539" max="1539" width="15.42578125" style="59" bestFit="1" customWidth="1"/>
    <col min="1540" max="1540" width="13.85546875" style="59" bestFit="1" customWidth="1"/>
    <col min="1541" max="1541" width="15.42578125" style="59" bestFit="1" customWidth="1"/>
    <col min="1542" max="1542" width="16.5703125" style="59" customWidth="1"/>
    <col min="1543" max="1792" width="7" style="59"/>
    <col min="1793" max="1793" width="9.85546875" style="59" customWidth="1"/>
    <col min="1794" max="1794" width="68.28515625" style="59" customWidth="1"/>
    <col min="1795" max="1795" width="15.42578125" style="59" bestFit="1" customWidth="1"/>
    <col min="1796" max="1796" width="13.85546875" style="59" bestFit="1" customWidth="1"/>
    <col min="1797" max="1797" width="15.42578125" style="59" bestFit="1" customWidth="1"/>
    <col min="1798" max="1798" width="16.5703125" style="59" customWidth="1"/>
    <col min="1799" max="2048" width="7" style="59"/>
    <col min="2049" max="2049" width="9.85546875" style="59" customWidth="1"/>
    <col min="2050" max="2050" width="68.28515625" style="59" customWidth="1"/>
    <col min="2051" max="2051" width="15.42578125" style="59" bestFit="1" customWidth="1"/>
    <col min="2052" max="2052" width="13.85546875" style="59" bestFit="1" customWidth="1"/>
    <col min="2053" max="2053" width="15.42578125" style="59" bestFit="1" customWidth="1"/>
    <col min="2054" max="2054" width="16.5703125" style="59" customWidth="1"/>
    <col min="2055" max="2304" width="7" style="59"/>
    <col min="2305" max="2305" width="9.85546875" style="59" customWidth="1"/>
    <col min="2306" max="2306" width="68.28515625" style="59" customWidth="1"/>
    <col min="2307" max="2307" width="15.42578125" style="59" bestFit="1" customWidth="1"/>
    <col min="2308" max="2308" width="13.85546875" style="59" bestFit="1" customWidth="1"/>
    <col min="2309" max="2309" width="15.42578125" style="59" bestFit="1" customWidth="1"/>
    <col min="2310" max="2310" width="16.5703125" style="59" customWidth="1"/>
    <col min="2311" max="2560" width="7" style="59"/>
    <col min="2561" max="2561" width="9.85546875" style="59" customWidth="1"/>
    <col min="2562" max="2562" width="68.28515625" style="59" customWidth="1"/>
    <col min="2563" max="2563" width="15.42578125" style="59" bestFit="1" customWidth="1"/>
    <col min="2564" max="2564" width="13.85546875" style="59" bestFit="1" customWidth="1"/>
    <col min="2565" max="2565" width="15.42578125" style="59" bestFit="1" customWidth="1"/>
    <col min="2566" max="2566" width="16.5703125" style="59" customWidth="1"/>
    <col min="2567" max="2816" width="7" style="59"/>
    <col min="2817" max="2817" width="9.85546875" style="59" customWidth="1"/>
    <col min="2818" max="2818" width="68.28515625" style="59" customWidth="1"/>
    <col min="2819" max="2819" width="15.42578125" style="59" bestFit="1" customWidth="1"/>
    <col min="2820" max="2820" width="13.85546875" style="59" bestFit="1" customWidth="1"/>
    <col min="2821" max="2821" width="15.42578125" style="59" bestFit="1" customWidth="1"/>
    <col min="2822" max="2822" width="16.5703125" style="59" customWidth="1"/>
    <col min="2823" max="3072" width="7" style="59"/>
    <col min="3073" max="3073" width="9.85546875" style="59" customWidth="1"/>
    <col min="3074" max="3074" width="68.28515625" style="59" customWidth="1"/>
    <col min="3075" max="3075" width="15.42578125" style="59" bestFit="1" customWidth="1"/>
    <col min="3076" max="3076" width="13.85546875" style="59" bestFit="1" customWidth="1"/>
    <col min="3077" max="3077" width="15.42578125" style="59" bestFit="1" customWidth="1"/>
    <col min="3078" max="3078" width="16.5703125" style="59" customWidth="1"/>
    <col min="3079" max="3328" width="7" style="59"/>
    <col min="3329" max="3329" width="9.85546875" style="59" customWidth="1"/>
    <col min="3330" max="3330" width="68.28515625" style="59" customWidth="1"/>
    <col min="3331" max="3331" width="15.42578125" style="59" bestFit="1" customWidth="1"/>
    <col min="3332" max="3332" width="13.85546875" style="59" bestFit="1" customWidth="1"/>
    <col min="3333" max="3333" width="15.42578125" style="59" bestFit="1" customWidth="1"/>
    <col min="3334" max="3334" width="16.5703125" style="59" customWidth="1"/>
    <col min="3335" max="3584" width="7" style="59"/>
    <col min="3585" max="3585" width="9.85546875" style="59" customWidth="1"/>
    <col min="3586" max="3586" width="68.28515625" style="59" customWidth="1"/>
    <col min="3587" max="3587" width="15.42578125" style="59" bestFit="1" customWidth="1"/>
    <col min="3588" max="3588" width="13.85546875" style="59" bestFit="1" customWidth="1"/>
    <col min="3589" max="3589" width="15.42578125" style="59" bestFit="1" customWidth="1"/>
    <col min="3590" max="3590" width="16.5703125" style="59" customWidth="1"/>
    <col min="3591" max="3840" width="7" style="59"/>
    <col min="3841" max="3841" width="9.85546875" style="59" customWidth="1"/>
    <col min="3842" max="3842" width="68.28515625" style="59" customWidth="1"/>
    <col min="3843" max="3843" width="15.42578125" style="59" bestFit="1" customWidth="1"/>
    <col min="3844" max="3844" width="13.85546875" style="59" bestFit="1" customWidth="1"/>
    <col min="3845" max="3845" width="15.42578125" style="59" bestFit="1" customWidth="1"/>
    <col min="3846" max="3846" width="16.5703125" style="59" customWidth="1"/>
    <col min="3847" max="4096" width="7" style="59"/>
    <col min="4097" max="4097" width="9.85546875" style="59" customWidth="1"/>
    <col min="4098" max="4098" width="68.28515625" style="59" customWidth="1"/>
    <col min="4099" max="4099" width="15.42578125" style="59" bestFit="1" customWidth="1"/>
    <col min="4100" max="4100" width="13.85546875" style="59" bestFit="1" customWidth="1"/>
    <col min="4101" max="4101" width="15.42578125" style="59" bestFit="1" customWidth="1"/>
    <col min="4102" max="4102" width="16.5703125" style="59" customWidth="1"/>
    <col min="4103" max="4352" width="7" style="59"/>
    <col min="4353" max="4353" width="9.85546875" style="59" customWidth="1"/>
    <col min="4354" max="4354" width="68.28515625" style="59" customWidth="1"/>
    <col min="4355" max="4355" width="15.42578125" style="59" bestFit="1" customWidth="1"/>
    <col min="4356" max="4356" width="13.85546875" style="59" bestFit="1" customWidth="1"/>
    <col min="4357" max="4357" width="15.42578125" style="59" bestFit="1" customWidth="1"/>
    <col min="4358" max="4358" width="16.5703125" style="59" customWidth="1"/>
    <col min="4359" max="4608" width="7" style="59"/>
    <col min="4609" max="4609" width="9.85546875" style="59" customWidth="1"/>
    <col min="4610" max="4610" width="68.28515625" style="59" customWidth="1"/>
    <col min="4611" max="4611" width="15.42578125" style="59" bestFit="1" customWidth="1"/>
    <col min="4612" max="4612" width="13.85546875" style="59" bestFit="1" customWidth="1"/>
    <col min="4613" max="4613" width="15.42578125" style="59" bestFit="1" customWidth="1"/>
    <col min="4614" max="4614" width="16.5703125" style="59" customWidth="1"/>
    <col min="4615" max="4864" width="7" style="59"/>
    <col min="4865" max="4865" width="9.85546875" style="59" customWidth="1"/>
    <col min="4866" max="4866" width="68.28515625" style="59" customWidth="1"/>
    <col min="4867" max="4867" width="15.42578125" style="59" bestFit="1" customWidth="1"/>
    <col min="4868" max="4868" width="13.85546875" style="59" bestFit="1" customWidth="1"/>
    <col min="4869" max="4869" width="15.42578125" style="59" bestFit="1" customWidth="1"/>
    <col min="4870" max="4870" width="16.5703125" style="59" customWidth="1"/>
    <col min="4871" max="5120" width="7" style="59"/>
    <col min="5121" max="5121" width="9.85546875" style="59" customWidth="1"/>
    <col min="5122" max="5122" width="68.28515625" style="59" customWidth="1"/>
    <col min="5123" max="5123" width="15.42578125" style="59" bestFit="1" customWidth="1"/>
    <col min="5124" max="5124" width="13.85546875" style="59" bestFit="1" customWidth="1"/>
    <col min="5125" max="5125" width="15.42578125" style="59" bestFit="1" customWidth="1"/>
    <col min="5126" max="5126" width="16.5703125" style="59" customWidth="1"/>
    <col min="5127" max="5376" width="7" style="59"/>
    <col min="5377" max="5377" width="9.85546875" style="59" customWidth="1"/>
    <col min="5378" max="5378" width="68.28515625" style="59" customWidth="1"/>
    <col min="5379" max="5379" width="15.42578125" style="59" bestFit="1" customWidth="1"/>
    <col min="5380" max="5380" width="13.85546875" style="59" bestFit="1" customWidth="1"/>
    <col min="5381" max="5381" width="15.42578125" style="59" bestFit="1" customWidth="1"/>
    <col min="5382" max="5382" width="16.5703125" style="59" customWidth="1"/>
    <col min="5383" max="5632" width="7" style="59"/>
    <col min="5633" max="5633" width="9.85546875" style="59" customWidth="1"/>
    <col min="5634" max="5634" width="68.28515625" style="59" customWidth="1"/>
    <col min="5635" max="5635" width="15.42578125" style="59" bestFit="1" customWidth="1"/>
    <col min="5636" max="5636" width="13.85546875" style="59" bestFit="1" customWidth="1"/>
    <col min="5637" max="5637" width="15.42578125" style="59" bestFit="1" customWidth="1"/>
    <col min="5638" max="5638" width="16.5703125" style="59" customWidth="1"/>
    <col min="5639" max="5888" width="7" style="59"/>
    <col min="5889" max="5889" width="9.85546875" style="59" customWidth="1"/>
    <col min="5890" max="5890" width="68.28515625" style="59" customWidth="1"/>
    <col min="5891" max="5891" width="15.42578125" style="59" bestFit="1" customWidth="1"/>
    <col min="5892" max="5892" width="13.85546875" style="59" bestFit="1" customWidth="1"/>
    <col min="5893" max="5893" width="15.42578125" style="59" bestFit="1" customWidth="1"/>
    <col min="5894" max="5894" width="16.5703125" style="59" customWidth="1"/>
    <col min="5895" max="6144" width="7" style="59"/>
    <col min="6145" max="6145" width="9.85546875" style="59" customWidth="1"/>
    <col min="6146" max="6146" width="68.28515625" style="59" customWidth="1"/>
    <col min="6147" max="6147" width="15.42578125" style="59" bestFit="1" customWidth="1"/>
    <col min="6148" max="6148" width="13.85546875" style="59" bestFit="1" customWidth="1"/>
    <col min="6149" max="6149" width="15.42578125" style="59" bestFit="1" customWidth="1"/>
    <col min="6150" max="6150" width="16.5703125" style="59" customWidth="1"/>
    <col min="6151" max="6400" width="7" style="59"/>
    <col min="6401" max="6401" width="9.85546875" style="59" customWidth="1"/>
    <col min="6402" max="6402" width="68.28515625" style="59" customWidth="1"/>
    <col min="6403" max="6403" width="15.42578125" style="59" bestFit="1" customWidth="1"/>
    <col min="6404" max="6404" width="13.85546875" style="59" bestFit="1" customWidth="1"/>
    <col min="6405" max="6405" width="15.42578125" style="59" bestFit="1" customWidth="1"/>
    <col min="6406" max="6406" width="16.5703125" style="59" customWidth="1"/>
    <col min="6407" max="6656" width="7" style="59"/>
    <col min="6657" max="6657" width="9.85546875" style="59" customWidth="1"/>
    <col min="6658" max="6658" width="68.28515625" style="59" customWidth="1"/>
    <col min="6659" max="6659" width="15.42578125" style="59" bestFit="1" customWidth="1"/>
    <col min="6660" max="6660" width="13.85546875" style="59" bestFit="1" customWidth="1"/>
    <col min="6661" max="6661" width="15.42578125" style="59" bestFit="1" customWidth="1"/>
    <col min="6662" max="6662" width="16.5703125" style="59" customWidth="1"/>
    <col min="6663" max="6912" width="7" style="59"/>
    <col min="6913" max="6913" width="9.85546875" style="59" customWidth="1"/>
    <col min="6914" max="6914" width="68.28515625" style="59" customWidth="1"/>
    <col min="6915" max="6915" width="15.42578125" style="59" bestFit="1" customWidth="1"/>
    <col min="6916" max="6916" width="13.85546875" style="59" bestFit="1" customWidth="1"/>
    <col min="6917" max="6917" width="15.42578125" style="59" bestFit="1" customWidth="1"/>
    <col min="6918" max="6918" width="16.5703125" style="59" customWidth="1"/>
    <col min="6919" max="7168" width="7" style="59"/>
    <col min="7169" max="7169" width="9.85546875" style="59" customWidth="1"/>
    <col min="7170" max="7170" width="68.28515625" style="59" customWidth="1"/>
    <col min="7171" max="7171" width="15.42578125" style="59" bestFit="1" customWidth="1"/>
    <col min="7172" max="7172" width="13.85546875" style="59" bestFit="1" customWidth="1"/>
    <col min="7173" max="7173" width="15.42578125" style="59" bestFit="1" customWidth="1"/>
    <col min="7174" max="7174" width="16.5703125" style="59" customWidth="1"/>
    <col min="7175" max="7424" width="7" style="59"/>
    <col min="7425" max="7425" width="9.85546875" style="59" customWidth="1"/>
    <col min="7426" max="7426" width="68.28515625" style="59" customWidth="1"/>
    <col min="7427" max="7427" width="15.42578125" style="59" bestFit="1" customWidth="1"/>
    <col min="7428" max="7428" width="13.85546875" style="59" bestFit="1" customWidth="1"/>
    <col min="7429" max="7429" width="15.42578125" style="59" bestFit="1" customWidth="1"/>
    <col min="7430" max="7430" width="16.5703125" style="59" customWidth="1"/>
    <col min="7431" max="7680" width="7" style="59"/>
    <col min="7681" max="7681" width="9.85546875" style="59" customWidth="1"/>
    <col min="7682" max="7682" width="68.28515625" style="59" customWidth="1"/>
    <col min="7683" max="7683" width="15.42578125" style="59" bestFit="1" customWidth="1"/>
    <col min="7684" max="7684" width="13.85546875" style="59" bestFit="1" customWidth="1"/>
    <col min="7685" max="7685" width="15.42578125" style="59" bestFit="1" customWidth="1"/>
    <col min="7686" max="7686" width="16.5703125" style="59" customWidth="1"/>
    <col min="7687" max="7936" width="7" style="59"/>
    <col min="7937" max="7937" width="9.85546875" style="59" customWidth="1"/>
    <col min="7938" max="7938" width="68.28515625" style="59" customWidth="1"/>
    <col min="7939" max="7939" width="15.42578125" style="59" bestFit="1" customWidth="1"/>
    <col min="7940" max="7940" width="13.85546875" style="59" bestFit="1" customWidth="1"/>
    <col min="7941" max="7941" width="15.42578125" style="59" bestFit="1" customWidth="1"/>
    <col min="7942" max="7942" width="16.5703125" style="59" customWidth="1"/>
    <col min="7943" max="8192" width="7" style="59"/>
    <col min="8193" max="8193" width="9.85546875" style="59" customWidth="1"/>
    <col min="8194" max="8194" width="68.28515625" style="59" customWidth="1"/>
    <col min="8195" max="8195" width="15.42578125" style="59" bestFit="1" customWidth="1"/>
    <col min="8196" max="8196" width="13.85546875" style="59" bestFit="1" customWidth="1"/>
    <col min="8197" max="8197" width="15.42578125" style="59" bestFit="1" customWidth="1"/>
    <col min="8198" max="8198" width="16.5703125" style="59" customWidth="1"/>
    <col min="8199" max="8448" width="7" style="59"/>
    <col min="8449" max="8449" width="9.85546875" style="59" customWidth="1"/>
    <col min="8450" max="8450" width="68.28515625" style="59" customWidth="1"/>
    <col min="8451" max="8451" width="15.42578125" style="59" bestFit="1" customWidth="1"/>
    <col min="8452" max="8452" width="13.85546875" style="59" bestFit="1" customWidth="1"/>
    <col min="8453" max="8453" width="15.42578125" style="59" bestFit="1" customWidth="1"/>
    <col min="8454" max="8454" width="16.5703125" style="59" customWidth="1"/>
    <col min="8455" max="8704" width="7" style="59"/>
    <col min="8705" max="8705" width="9.85546875" style="59" customWidth="1"/>
    <col min="8706" max="8706" width="68.28515625" style="59" customWidth="1"/>
    <col min="8707" max="8707" width="15.42578125" style="59" bestFit="1" customWidth="1"/>
    <col min="8708" max="8708" width="13.85546875" style="59" bestFit="1" customWidth="1"/>
    <col min="8709" max="8709" width="15.42578125" style="59" bestFit="1" customWidth="1"/>
    <col min="8710" max="8710" width="16.5703125" style="59" customWidth="1"/>
    <col min="8711" max="8960" width="7" style="59"/>
    <col min="8961" max="8961" width="9.85546875" style="59" customWidth="1"/>
    <col min="8962" max="8962" width="68.28515625" style="59" customWidth="1"/>
    <col min="8963" max="8963" width="15.42578125" style="59" bestFit="1" customWidth="1"/>
    <col min="8964" max="8964" width="13.85546875" style="59" bestFit="1" customWidth="1"/>
    <col min="8965" max="8965" width="15.42578125" style="59" bestFit="1" customWidth="1"/>
    <col min="8966" max="8966" width="16.5703125" style="59" customWidth="1"/>
    <col min="8967" max="9216" width="7" style="59"/>
    <col min="9217" max="9217" width="9.85546875" style="59" customWidth="1"/>
    <col min="9218" max="9218" width="68.28515625" style="59" customWidth="1"/>
    <col min="9219" max="9219" width="15.42578125" style="59" bestFit="1" customWidth="1"/>
    <col min="9220" max="9220" width="13.85546875" style="59" bestFit="1" customWidth="1"/>
    <col min="9221" max="9221" width="15.42578125" style="59" bestFit="1" customWidth="1"/>
    <col min="9222" max="9222" width="16.5703125" style="59" customWidth="1"/>
    <col min="9223" max="9472" width="7" style="59"/>
    <col min="9473" max="9473" width="9.85546875" style="59" customWidth="1"/>
    <col min="9474" max="9474" width="68.28515625" style="59" customWidth="1"/>
    <col min="9475" max="9475" width="15.42578125" style="59" bestFit="1" customWidth="1"/>
    <col min="9476" max="9476" width="13.85546875" style="59" bestFit="1" customWidth="1"/>
    <col min="9477" max="9477" width="15.42578125" style="59" bestFit="1" customWidth="1"/>
    <col min="9478" max="9478" width="16.5703125" style="59" customWidth="1"/>
    <col min="9479" max="9728" width="7" style="59"/>
    <col min="9729" max="9729" width="9.85546875" style="59" customWidth="1"/>
    <col min="9730" max="9730" width="68.28515625" style="59" customWidth="1"/>
    <col min="9731" max="9731" width="15.42578125" style="59" bestFit="1" customWidth="1"/>
    <col min="9732" max="9732" width="13.85546875" style="59" bestFit="1" customWidth="1"/>
    <col min="9733" max="9733" width="15.42578125" style="59" bestFit="1" customWidth="1"/>
    <col min="9734" max="9734" width="16.5703125" style="59" customWidth="1"/>
    <col min="9735" max="9984" width="7" style="59"/>
    <col min="9985" max="9985" width="9.85546875" style="59" customWidth="1"/>
    <col min="9986" max="9986" width="68.28515625" style="59" customWidth="1"/>
    <col min="9987" max="9987" width="15.42578125" style="59" bestFit="1" customWidth="1"/>
    <col min="9988" max="9988" width="13.85546875" style="59" bestFit="1" customWidth="1"/>
    <col min="9989" max="9989" width="15.42578125" style="59" bestFit="1" customWidth="1"/>
    <col min="9990" max="9990" width="16.5703125" style="59" customWidth="1"/>
    <col min="9991" max="10240" width="7" style="59"/>
    <col min="10241" max="10241" width="9.85546875" style="59" customWidth="1"/>
    <col min="10242" max="10242" width="68.28515625" style="59" customWidth="1"/>
    <col min="10243" max="10243" width="15.42578125" style="59" bestFit="1" customWidth="1"/>
    <col min="10244" max="10244" width="13.85546875" style="59" bestFit="1" customWidth="1"/>
    <col min="10245" max="10245" width="15.42578125" style="59" bestFit="1" customWidth="1"/>
    <col min="10246" max="10246" width="16.5703125" style="59" customWidth="1"/>
    <col min="10247" max="10496" width="7" style="59"/>
    <col min="10497" max="10497" width="9.85546875" style="59" customWidth="1"/>
    <col min="10498" max="10498" width="68.28515625" style="59" customWidth="1"/>
    <col min="10499" max="10499" width="15.42578125" style="59" bestFit="1" customWidth="1"/>
    <col min="10500" max="10500" width="13.85546875" style="59" bestFit="1" customWidth="1"/>
    <col min="10501" max="10501" width="15.42578125" style="59" bestFit="1" customWidth="1"/>
    <col min="10502" max="10502" width="16.5703125" style="59" customWidth="1"/>
    <col min="10503" max="10752" width="7" style="59"/>
    <col min="10753" max="10753" width="9.85546875" style="59" customWidth="1"/>
    <col min="10754" max="10754" width="68.28515625" style="59" customWidth="1"/>
    <col min="10755" max="10755" width="15.42578125" style="59" bestFit="1" customWidth="1"/>
    <col min="10756" max="10756" width="13.85546875" style="59" bestFit="1" customWidth="1"/>
    <col min="10757" max="10757" width="15.42578125" style="59" bestFit="1" customWidth="1"/>
    <col min="10758" max="10758" width="16.5703125" style="59" customWidth="1"/>
    <col min="10759" max="11008" width="7" style="59"/>
    <col min="11009" max="11009" width="9.85546875" style="59" customWidth="1"/>
    <col min="11010" max="11010" width="68.28515625" style="59" customWidth="1"/>
    <col min="11011" max="11011" width="15.42578125" style="59" bestFit="1" customWidth="1"/>
    <col min="11012" max="11012" width="13.85546875" style="59" bestFit="1" customWidth="1"/>
    <col min="11013" max="11013" width="15.42578125" style="59" bestFit="1" customWidth="1"/>
    <col min="11014" max="11014" width="16.5703125" style="59" customWidth="1"/>
    <col min="11015" max="11264" width="7" style="59"/>
    <col min="11265" max="11265" width="9.85546875" style="59" customWidth="1"/>
    <col min="11266" max="11266" width="68.28515625" style="59" customWidth="1"/>
    <col min="11267" max="11267" width="15.42578125" style="59" bestFit="1" customWidth="1"/>
    <col min="11268" max="11268" width="13.85546875" style="59" bestFit="1" customWidth="1"/>
    <col min="11269" max="11269" width="15.42578125" style="59" bestFit="1" customWidth="1"/>
    <col min="11270" max="11270" width="16.5703125" style="59" customWidth="1"/>
    <col min="11271" max="11520" width="7" style="59"/>
    <col min="11521" max="11521" width="9.85546875" style="59" customWidth="1"/>
    <col min="11522" max="11522" width="68.28515625" style="59" customWidth="1"/>
    <col min="11523" max="11523" width="15.42578125" style="59" bestFit="1" customWidth="1"/>
    <col min="11524" max="11524" width="13.85546875" style="59" bestFit="1" customWidth="1"/>
    <col min="11525" max="11525" width="15.42578125" style="59" bestFit="1" customWidth="1"/>
    <col min="11526" max="11526" width="16.5703125" style="59" customWidth="1"/>
    <col min="11527" max="11776" width="7" style="59"/>
    <col min="11777" max="11777" width="9.85546875" style="59" customWidth="1"/>
    <col min="11778" max="11778" width="68.28515625" style="59" customWidth="1"/>
    <col min="11779" max="11779" width="15.42578125" style="59" bestFit="1" customWidth="1"/>
    <col min="11780" max="11780" width="13.85546875" style="59" bestFit="1" customWidth="1"/>
    <col min="11781" max="11781" width="15.42578125" style="59" bestFit="1" customWidth="1"/>
    <col min="11782" max="11782" width="16.5703125" style="59" customWidth="1"/>
    <col min="11783" max="12032" width="7" style="59"/>
    <col min="12033" max="12033" width="9.85546875" style="59" customWidth="1"/>
    <col min="12034" max="12034" width="68.28515625" style="59" customWidth="1"/>
    <col min="12035" max="12035" width="15.42578125" style="59" bestFit="1" customWidth="1"/>
    <col min="12036" max="12036" width="13.85546875" style="59" bestFit="1" customWidth="1"/>
    <col min="12037" max="12037" width="15.42578125" style="59" bestFit="1" customWidth="1"/>
    <col min="12038" max="12038" width="16.5703125" style="59" customWidth="1"/>
    <col min="12039" max="12288" width="7" style="59"/>
    <col min="12289" max="12289" width="9.85546875" style="59" customWidth="1"/>
    <col min="12290" max="12290" width="68.28515625" style="59" customWidth="1"/>
    <col min="12291" max="12291" width="15.42578125" style="59" bestFit="1" customWidth="1"/>
    <col min="12292" max="12292" width="13.85546875" style="59" bestFit="1" customWidth="1"/>
    <col min="12293" max="12293" width="15.42578125" style="59" bestFit="1" customWidth="1"/>
    <col min="12294" max="12294" width="16.5703125" style="59" customWidth="1"/>
    <col min="12295" max="12544" width="7" style="59"/>
    <col min="12545" max="12545" width="9.85546875" style="59" customWidth="1"/>
    <col min="12546" max="12546" width="68.28515625" style="59" customWidth="1"/>
    <col min="12547" max="12547" width="15.42578125" style="59" bestFit="1" customWidth="1"/>
    <col min="12548" max="12548" width="13.85546875" style="59" bestFit="1" customWidth="1"/>
    <col min="12549" max="12549" width="15.42578125" style="59" bestFit="1" customWidth="1"/>
    <col min="12550" max="12550" width="16.5703125" style="59" customWidth="1"/>
    <col min="12551" max="12800" width="7" style="59"/>
    <col min="12801" max="12801" width="9.85546875" style="59" customWidth="1"/>
    <col min="12802" max="12802" width="68.28515625" style="59" customWidth="1"/>
    <col min="12803" max="12803" width="15.42578125" style="59" bestFit="1" customWidth="1"/>
    <col min="12804" max="12804" width="13.85546875" style="59" bestFit="1" customWidth="1"/>
    <col min="12805" max="12805" width="15.42578125" style="59" bestFit="1" customWidth="1"/>
    <col min="12806" max="12806" width="16.5703125" style="59" customWidth="1"/>
    <col min="12807" max="13056" width="7" style="59"/>
    <col min="13057" max="13057" width="9.85546875" style="59" customWidth="1"/>
    <col min="13058" max="13058" width="68.28515625" style="59" customWidth="1"/>
    <col min="13059" max="13059" width="15.42578125" style="59" bestFit="1" customWidth="1"/>
    <col min="13060" max="13060" width="13.85546875" style="59" bestFit="1" customWidth="1"/>
    <col min="13061" max="13061" width="15.42578125" style="59" bestFit="1" customWidth="1"/>
    <col min="13062" max="13062" width="16.5703125" style="59" customWidth="1"/>
    <col min="13063" max="13312" width="7" style="59"/>
    <col min="13313" max="13313" width="9.85546875" style="59" customWidth="1"/>
    <col min="13314" max="13314" width="68.28515625" style="59" customWidth="1"/>
    <col min="13315" max="13315" width="15.42578125" style="59" bestFit="1" customWidth="1"/>
    <col min="13316" max="13316" width="13.85546875" style="59" bestFit="1" customWidth="1"/>
    <col min="13317" max="13317" width="15.42578125" style="59" bestFit="1" customWidth="1"/>
    <col min="13318" max="13318" width="16.5703125" style="59" customWidth="1"/>
    <col min="13319" max="13568" width="7" style="59"/>
    <col min="13569" max="13569" width="9.85546875" style="59" customWidth="1"/>
    <col min="13570" max="13570" width="68.28515625" style="59" customWidth="1"/>
    <col min="13571" max="13571" width="15.42578125" style="59" bestFit="1" customWidth="1"/>
    <col min="13572" max="13572" width="13.85546875" style="59" bestFit="1" customWidth="1"/>
    <col min="13573" max="13573" width="15.42578125" style="59" bestFit="1" customWidth="1"/>
    <col min="13574" max="13574" width="16.5703125" style="59" customWidth="1"/>
    <col min="13575" max="13824" width="7" style="59"/>
    <col min="13825" max="13825" width="9.85546875" style="59" customWidth="1"/>
    <col min="13826" max="13826" width="68.28515625" style="59" customWidth="1"/>
    <col min="13827" max="13827" width="15.42578125" style="59" bestFit="1" customWidth="1"/>
    <col min="13828" max="13828" width="13.85546875" style="59" bestFit="1" customWidth="1"/>
    <col min="13829" max="13829" width="15.42578125" style="59" bestFit="1" customWidth="1"/>
    <col min="13830" max="13830" width="16.5703125" style="59" customWidth="1"/>
    <col min="13831" max="14080" width="7" style="59"/>
    <col min="14081" max="14081" width="9.85546875" style="59" customWidth="1"/>
    <col min="14082" max="14082" width="68.28515625" style="59" customWidth="1"/>
    <col min="14083" max="14083" width="15.42578125" style="59" bestFit="1" customWidth="1"/>
    <col min="14084" max="14084" width="13.85546875" style="59" bestFit="1" customWidth="1"/>
    <col min="14085" max="14085" width="15.42578125" style="59" bestFit="1" customWidth="1"/>
    <col min="14086" max="14086" width="16.5703125" style="59" customWidth="1"/>
    <col min="14087" max="14336" width="7" style="59"/>
    <col min="14337" max="14337" width="9.85546875" style="59" customWidth="1"/>
    <col min="14338" max="14338" width="68.28515625" style="59" customWidth="1"/>
    <col min="14339" max="14339" width="15.42578125" style="59" bestFit="1" customWidth="1"/>
    <col min="14340" max="14340" width="13.85546875" style="59" bestFit="1" customWidth="1"/>
    <col min="14341" max="14341" width="15.42578125" style="59" bestFit="1" customWidth="1"/>
    <col min="14342" max="14342" width="16.5703125" style="59" customWidth="1"/>
    <col min="14343" max="14592" width="7" style="59"/>
    <col min="14593" max="14593" width="9.85546875" style="59" customWidth="1"/>
    <col min="14594" max="14594" width="68.28515625" style="59" customWidth="1"/>
    <col min="14595" max="14595" width="15.42578125" style="59" bestFit="1" customWidth="1"/>
    <col min="14596" max="14596" width="13.85546875" style="59" bestFit="1" customWidth="1"/>
    <col min="14597" max="14597" width="15.42578125" style="59" bestFit="1" customWidth="1"/>
    <col min="14598" max="14598" width="16.5703125" style="59" customWidth="1"/>
    <col min="14599" max="14848" width="7" style="59"/>
    <col min="14849" max="14849" width="9.85546875" style="59" customWidth="1"/>
    <col min="14850" max="14850" width="68.28515625" style="59" customWidth="1"/>
    <col min="14851" max="14851" width="15.42578125" style="59" bestFit="1" customWidth="1"/>
    <col min="14852" max="14852" width="13.85546875" style="59" bestFit="1" customWidth="1"/>
    <col min="14853" max="14853" width="15.42578125" style="59" bestFit="1" customWidth="1"/>
    <col min="14854" max="14854" width="16.5703125" style="59" customWidth="1"/>
    <col min="14855" max="15104" width="7" style="59"/>
    <col min="15105" max="15105" width="9.85546875" style="59" customWidth="1"/>
    <col min="15106" max="15106" width="68.28515625" style="59" customWidth="1"/>
    <col min="15107" max="15107" width="15.42578125" style="59" bestFit="1" customWidth="1"/>
    <col min="15108" max="15108" width="13.85546875" style="59" bestFit="1" customWidth="1"/>
    <col min="15109" max="15109" width="15.42578125" style="59" bestFit="1" customWidth="1"/>
    <col min="15110" max="15110" width="16.5703125" style="59" customWidth="1"/>
    <col min="15111" max="15360" width="7" style="59"/>
    <col min="15361" max="15361" width="9.85546875" style="59" customWidth="1"/>
    <col min="15362" max="15362" width="68.28515625" style="59" customWidth="1"/>
    <col min="15363" max="15363" width="15.42578125" style="59" bestFit="1" customWidth="1"/>
    <col min="15364" max="15364" width="13.85546875" style="59" bestFit="1" customWidth="1"/>
    <col min="15365" max="15365" width="15.42578125" style="59" bestFit="1" customWidth="1"/>
    <col min="15366" max="15366" width="16.5703125" style="59" customWidth="1"/>
    <col min="15367" max="15616" width="7" style="59"/>
    <col min="15617" max="15617" width="9.85546875" style="59" customWidth="1"/>
    <col min="15618" max="15618" width="68.28515625" style="59" customWidth="1"/>
    <col min="15619" max="15619" width="15.42578125" style="59" bestFit="1" customWidth="1"/>
    <col min="15620" max="15620" width="13.85546875" style="59" bestFit="1" customWidth="1"/>
    <col min="15621" max="15621" width="15.42578125" style="59" bestFit="1" customWidth="1"/>
    <col min="15622" max="15622" width="16.5703125" style="59" customWidth="1"/>
    <col min="15623" max="15872" width="7" style="59"/>
    <col min="15873" max="15873" width="9.85546875" style="59" customWidth="1"/>
    <col min="15874" max="15874" width="68.28515625" style="59" customWidth="1"/>
    <col min="15875" max="15875" width="15.42578125" style="59" bestFit="1" customWidth="1"/>
    <col min="15876" max="15876" width="13.85546875" style="59" bestFit="1" customWidth="1"/>
    <col min="15877" max="15877" width="15.42578125" style="59" bestFit="1" customWidth="1"/>
    <col min="15878" max="15878" width="16.5703125" style="59" customWidth="1"/>
    <col min="15879" max="16128" width="7" style="59"/>
    <col min="16129" max="16129" width="9.85546875" style="59" customWidth="1"/>
    <col min="16130" max="16130" width="68.28515625" style="59" customWidth="1"/>
    <col min="16131" max="16131" width="15.42578125" style="59" bestFit="1" customWidth="1"/>
    <col min="16132" max="16132" width="13.85546875" style="59" bestFit="1" customWidth="1"/>
    <col min="16133" max="16133" width="15.42578125" style="59" bestFit="1" customWidth="1"/>
    <col min="16134" max="16134" width="16.5703125" style="59" customWidth="1"/>
    <col min="16135" max="16384" width="7" style="59"/>
  </cols>
  <sheetData>
    <row r="1" spans="1:7" ht="12.75" customHeight="1" x14ac:dyDescent="0.2">
      <c r="A1" s="163" t="s">
        <v>690</v>
      </c>
      <c r="B1" s="163"/>
      <c r="C1" s="163"/>
      <c r="D1" s="163"/>
      <c r="E1" s="163"/>
      <c r="F1" s="163"/>
    </row>
    <row r="2" spans="1:7" ht="12.75" customHeight="1" x14ac:dyDescent="0.2">
      <c r="A2" s="163"/>
      <c r="B2" s="163"/>
      <c r="C2" s="163"/>
      <c r="D2" s="163"/>
      <c r="E2" s="163"/>
      <c r="F2" s="163"/>
    </row>
    <row r="3" spans="1:7" ht="15.75" x14ac:dyDescent="0.2">
      <c r="A3" s="164" t="s">
        <v>874</v>
      </c>
      <c r="B3" s="164"/>
      <c r="C3" s="164"/>
      <c r="D3" s="164"/>
      <c r="E3" s="164"/>
      <c r="F3" s="164"/>
      <c r="G3" s="125"/>
    </row>
    <row r="4" spans="1:7" ht="15.75" x14ac:dyDescent="0.2">
      <c r="A4" s="165" t="s">
        <v>700</v>
      </c>
      <c r="B4" s="165"/>
      <c r="C4" s="165"/>
      <c r="D4" s="165"/>
      <c r="E4" s="165"/>
      <c r="F4" s="165"/>
    </row>
    <row r="5" spans="1:7" ht="14.25" customHeight="1" x14ac:dyDescent="0.2"/>
    <row r="7" spans="1:7" ht="15" x14ac:dyDescent="0.2">
      <c r="A7" s="61"/>
      <c r="B7" s="62" t="s">
        <v>701</v>
      </c>
      <c r="C7" s="63">
        <v>9070000</v>
      </c>
      <c r="D7" s="63">
        <v>100000</v>
      </c>
      <c r="E7" s="63">
        <v>9170000</v>
      </c>
      <c r="F7" s="63" t="s">
        <v>702</v>
      </c>
    </row>
    <row r="8" spans="1:7" ht="14.25" customHeight="1" x14ac:dyDescent="0.2">
      <c r="A8" s="64" t="s">
        <v>1</v>
      </c>
      <c r="B8" s="64" t="s">
        <v>703</v>
      </c>
      <c r="C8" s="65" t="s">
        <v>3</v>
      </c>
      <c r="D8" s="66" t="s">
        <v>4</v>
      </c>
      <c r="E8" s="65" t="s">
        <v>5</v>
      </c>
      <c r="F8" s="65" t="s">
        <v>6</v>
      </c>
    </row>
    <row r="9" spans="1:7" ht="6.75" customHeight="1" x14ac:dyDescent="0.2">
      <c r="A9" s="61"/>
      <c r="B9" s="67"/>
      <c r="C9" s="61"/>
      <c r="D9" s="61"/>
      <c r="E9" s="61"/>
      <c r="F9" s="61"/>
    </row>
    <row r="10" spans="1:7" s="71" customFormat="1" ht="13.5" customHeight="1" x14ac:dyDescent="0.2">
      <c r="A10" s="68" t="s">
        <v>610</v>
      </c>
      <c r="B10" s="68" t="s">
        <v>611</v>
      </c>
      <c r="C10" s="69">
        <v>9070000</v>
      </c>
      <c r="D10" s="69">
        <v>100000</v>
      </c>
      <c r="E10" s="69">
        <v>9170000</v>
      </c>
      <c r="F10" s="70" t="s">
        <v>702</v>
      </c>
    </row>
    <row r="11" spans="1:7" s="71" customFormat="1" ht="15.75" customHeight="1" x14ac:dyDescent="0.2">
      <c r="A11" s="72" t="s">
        <v>612</v>
      </c>
      <c r="B11" s="72" t="s">
        <v>613</v>
      </c>
      <c r="C11" s="73">
        <v>9070000</v>
      </c>
      <c r="D11" s="73">
        <v>100000</v>
      </c>
      <c r="E11" s="73">
        <v>9170000</v>
      </c>
      <c r="F11" s="74" t="s">
        <v>702</v>
      </c>
    </row>
    <row r="12" spans="1:7" s="78" customFormat="1" ht="25.5" x14ac:dyDescent="0.2">
      <c r="A12" s="75" t="s">
        <v>614</v>
      </c>
      <c r="B12" s="75" t="s">
        <v>615</v>
      </c>
      <c r="C12" s="76">
        <v>9070000</v>
      </c>
      <c r="D12" s="76">
        <v>100000</v>
      </c>
      <c r="E12" s="76">
        <v>9170000</v>
      </c>
      <c r="F12" s="77" t="s">
        <v>702</v>
      </c>
    </row>
  </sheetData>
  <mergeCells count="4">
    <mergeCell ref="A1:F1"/>
    <mergeCell ref="A2:F2"/>
    <mergeCell ref="A4:F4"/>
    <mergeCell ref="A3:F3"/>
  </mergeCells>
  <pageMargins left="0.43307086614173229" right="0.43307086614173229" top="0.74803149606299213" bottom="0.74803149606299213" header="0.31496062992125984" footer="0.31496062992125984"/>
  <pageSetup paperSize="9" firstPageNumber="7" fitToWidth="0" fitToHeight="0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3"/>
  <sheetViews>
    <sheetView tabSelected="1" showOutlineSymbols="0" workbookViewId="0">
      <pane ySplit="9" topLeftCell="A10" activePane="bottomLeft" state="frozen"/>
      <selection pane="bottomLeft" activeCell="B1612" sqref="B1612"/>
    </sheetView>
  </sheetViews>
  <sheetFormatPr defaultColWidth="7" defaultRowHeight="12.75" x14ac:dyDescent="0.2"/>
  <cols>
    <col min="1" max="1" width="14" style="20" bestFit="1" customWidth="1"/>
    <col min="2" max="2" width="75" style="43" bestFit="1" customWidth="1"/>
    <col min="3" max="3" width="17.85546875" style="44" bestFit="1" customWidth="1"/>
    <col min="4" max="4" width="17.28515625" style="44" bestFit="1" customWidth="1"/>
    <col min="5" max="5" width="17.85546875" style="44" bestFit="1" customWidth="1"/>
    <col min="6" max="6" width="17" style="44" bestFit="1" customWidth="1"/>
    <col min="7" max="16384" width="7" style="21"/>
  </cols>
  <sheetData>
    <row r="1" spans="1:6" s="50" customFormat="1" ht="12.75" customHeight="1" x14ac:dyDescent="0.2">
      <c r="A1" s="171" t="s">
        <v>690</v>
      </c>
      <c r="B1" s="171"/>
      <c r="C1" s="171"/>
      <c r="D1" s="171"/>
      <c r="E1" s="171"/>
      <c r="F1" s="171"/>
    </row>
    <row r="2" spans="1:6" s="50" customFormat="1" ht="12.75" customHeight="1" x14ac:dyDescent="0.2">
      <c r="A2" s="171"/>
      <c r="B2" s="171"/>
      <c r="C2" s="171"/>
      <c r="D2" s="171"/>
      <c r="E2" s="171"/>
      <c r="F2" s="171"/>
    </row>
    <row r="3" spans="1:6" s="50" customFormat="1" ht="15.75" x14ac:dyDescent="0.2">
      <c r="A3" s="172" t="s">
        <v>691</v>
      </c>
      <c r="B3" s="172"/>
      <c r="C3" s="172"/>
      <c r="D3" s="172"/>
      <c r="E3" s="172"/>
      <c r="F3" s="172"/>
    </row>
    <row r="4" spans="1:6" s="50" customFormat="1" ht="15" x14ac:dyDescent="0.2">
      <c r="A4" s="173" t="s">
        <v>692</v>
      </c>
      <c r="B4" s="174"/>
      <c r="C4" s="174"/>
      <c r="D4" s="174"/>
      <c r="E4" s="174"/>
      <c r="F4" s="174"/>
    </row>
    <row r="5" spans="1:6" s="50" customFormat="1" ht="15" customHeight="1" x14ac:dyDescent="0.2">
      <c r="A5" s="175" t="s">
        <v>877</v>
      </c>
      <c r="B5" s="175"/>
      <c r="C5" s="175"/>
      <c r="D5" s="175"/>
      <c r="E5" s="175"/>
      <c r="F5" s="175"/>
    </row>
    <row r="6" spans="1:6" s="50" customFormat="1" ht="12.75" customHeight="1" x14ac:dyDescent="0.2">
      <c r="A6" s="175" t="s">
        <v>693</v>
      </c>
      <c r="B6" s="175"/>
      <c r="C6" s="175"/>
      <c r="D6" s="175"/>
      <c r="E6" s="175"/>
      <c r="F6" s="175"/>
    </row>
    <row r="7" spans="1:6" s="50" customFormat="1" ht="12.75" customHeight="1" x14ac:dyDescent="0.2">
      <c r="A7" s="51"/>
      <c r="B7" s="51"/>
      <c r="C7" s="51"/>
      <c r="D7" s="51"/>
      <c r="E7" s="51"/>
      <c r="F7" s="51"/>
    </row>
    <row r="8" spans="1:6" ht="16.5" x14ac:dyDescent="0.2">
      <c r="B8" s="17" t="s">
        <v>0</v>
      </c>
      <c r="C8" s="18">
        <v>772220324.82000005</v>
      </c>
      <c r="D8" s="18">
        <v>8443222.9700000007</v>
      </c>
      <c r="E8" s="18">
        <v>780663547.78999996</v>
      </c>
      <c r="F8" s="19">
        <v>1.09E-2</v>
      </c>
    </row>
    <row r="9" spans="1:6" s="24" customFormat="1" ht="15" x14ac:dyDescent="0.2">
      <c r="A9" s="22" t="s">
        <v>1</v>
      </c>
      <c r="B9" s="23" t="s">
        <v>2</v>
      </c>
      <c r="C9" s="22" t="s">
        <v>3</v>
      </c>
      <c r="D9" s="22" t="s">
        <v>4</v>
      </c>
      <c r="E9" s="22" t="s">
        <v>5</v>
      </c>
      <c r="F9" s="22" t="s">
        <v>6</v>
      </c>
    </row>
    <row r="10" spans="1:6" s="24" customFormat="1" ht="33" x14ac:dyDescent="0.2">
      <c r="A10" s="13" t="s">
        <v>7</v>
      </c>
      <c r="B10" s="14" t="s">
        <v>684</v>
      </c>
      <c r="C10" s="15">
        <v>8295875</v>
      </c>
      <c r="D10" s="15">
        <v>1153000</v>
      </c>
      <c r="E10" s="15">
        <v>9448875</v>
      </c>
      <c r="F10" s="16" t="s">
        <v>8</v>
      </c>
    </row>
    <row r="11" spans="1:6" ht="31.5" x14ac:dyDescent="0.2">
      <c r="A11" s="5" t="s">
        <v>9</v>
      </c>
      <c r="B11" s="6" t="s">
        <v>671</v>
      </c>
      <c r="C11" s="7">
        <v>8295875</v>
      </c>
      <c r="D11" s="7">
        <v>1153000</v>
      </c>
      <c r="E11" s="7">
        <v>9448875</v>
      </c>
      <c r="F11" s="8" t="s">
        <v>8</v>
      </c>
    </row>
    <row r="12" spans="1:6" x14ac:dyDescent="0.2">
      <c r="A12" s="25" t="s">
        <v>10</v>
      </c>
      <c r="B12" s="26" t="s">
        <v>11</v>
      </c>
      <c r="C12" s="27">
        <v>8125875</v>
      </c>
      <c r="D12" s="27">
        <v>1053000</v>
      </c>
      <c r="E12" s="27">
        <v>9178875</v>
      </c>
      <c r="F12" s="28">
        <v>12.958604457981449</v>
      </c>
    </row>
    <row r="13" spans="1:6" x14ac:dyDescent="0.2">
      <c r="A13" s="25" t="s">
        <v>10</v>
      </c>
      <c r="B13" s="26" t="s">
        <v>12</v>
      </c>
      <c r="C13" s="27">
        <v>50000</v>
      </c>
      <c r="D13" s="27">
        <v>0</v>
      </c>
      <c r="E13" s="27">
        <v>50000</v>
      </c>
      <c r="F13" s="28">
        <v>0</v>
      </c>
    </row>
    <row r="14" spans="1:6" s="29" customFormat="1" x14ac:dyDescent="0.2">
      <c r="A14" s="25" t="s">
        <v>10</v>
      </c>
      <c r="B14" s="26" t="s">
        <v>13</v>
      </c>
      <c r="C14" s="27">
        <v>120000</v>
      </c>
      <c r="D14" s="27">
        <v>0</v>
      </c>
      <c r="E14" s="27">
        <v>120000</v>
      </c>
      <c r="F14" s="28">
        <v>0</v>
      </c>
    </row>
    <row r="15" spans="1:6" s="29" customFormat="1" ht="25.5" x14ac:dyDescent="0.2">
      <c r="A15" s="25" t="s">
        <v>10</v>
      </c>
      <c r="B15" s="26" t="s">
        <v>14</v>
      </c>
      <c r="C15" s="27">
        <v>0</v>
      </c>
      <c r="D15" s="27">
        <v>100000</v>
      </c>
      <c r="E15" s="27">
        <v>100000</v>
      </c>
      <c r="F15" s="28">
        <v>0</v>
      </c>
    </row>
    <row r="16" spans="1:6" s="29" customFormat="1" ht="31.5" x14ac:dyDescent="0.2">
      <c r="A16" s="9" t="s">
        <v>15</v>
      </c>
      <c r="B16" s="10" t="s">
        <v>16</v>
      </c>
      <c r="C16" s="11">
        <v>250000</v>
      </c>
      <c r="D16" s="11">
        <v>-250000</v>
      </c>
      <c r="E16" s="11">
        <v>0</v>
      </c>
      <c r="F16" s="12" t="s">
        <v>17</v>
      </c>
    </row>
    <row r="17" spans="1:6" s="29" customFormat="1" ht="15.75" x14ac:dyDescent="0.2">
      <c r="A17" s="2" t="s">
        <v>18</v>
      </c>
      <c r="B17" s="1" t="s">
        <v>19</v>
      </c>
      <c r="C17" s="3">
        <v>50000</v>
      </c>
      <c r="D17" s="3">
        <v>-50000</v>
      </c>
      <c r="E17" s="3">
        <v>0</v>
      </c>
      <c r="F17" s="4" t="s">
        <v>17</v>
      </c>
    </row>
    <row r="18" spans="1:6" s="29" customFormat="1" x14ac:dyDescent="0.2">
      <c r="A18" s="25" t="s">
        <v>10</v>
      </c>
      <c r="B18" s="26" t="s">
        <v>11</v>
      </c>
      <c r="C18" s="27">
        <v>50000</v>
      </c>
      <c r="D18" s="27">
        <v>-50000</v>
      </c>
      <c r="E18" s="27">
        <v>0</v>
      </c>
      <c r="F18" s="28">
        <v>-100</v>
      </c>
    </row>
    <row r="19" spans="1:6" s="29" customFormat="1" x14ac:dyDescent="0.2">
      <c r="A19" s="25" t="s">
        <v>20</v>
      </c>
      <c r="B19" s="26" t="s">
        <v>21</v>
      </c>
      <c r="C19" s="27">
        <v>50000</v>
      </c>
      <c r="D19" s="27">
        <v>-50000</v>
      </c>
      <c r="E19" s="27">
        <v>0</v>
      </c>
      <c r="F19" s="30" t="s">
        <v>17</v>
      </c>
    </row>
    <row r="20" spans="1:6" s="29" customFormat="1" x14ac:dyDescent="0.2">
      <c r="A20" s="31" t="s">
        <v>22</v>
      </c>
      <c r="B20" s="32" t="s">
        <v>23</v>
      </c>
      <c r="C20" s="33">
        <v>50000</v>
      </c>
      <c r="D20" s="33">
        <v>-50000</v>
      </c>
      <c r="E20" s="33">
        <v>0</v>
      </c>
      <c r="F20" s="34" t="s">
        <v>17</v>
      </c>
    </row>
    <row r="21" spans="1:6" s="29" customFormat="1" x14ac:dyDescent="0.2">
      <c r="A21" s="35" t="s">
        <v>24</v>
      </c>
      <c r="B21" s="36" t="s">
        <v>25</v>
      </c>
      <c r="C21" s="37">
        <v>50000</v>
      </c>
      <c r="D21" s="37">
        <v>-50000</v>
      </c>
      <c r="E21" s="37">
        <v>0</v>
      </c>
      <c r="F21" s="38" t="s">
        <v>17</v>
      </c>
    </row>
    <row r="22" spans="1:6" x14ac:dyDescent="0.2">
      <c r="A22" s="39" t="s">
        <v>26</v>
      </c>
      <c r="B22" s="40" t="s">
        <v>27</v>
      </c>
      <c r="C22" s="41">
        <v>50000</v>
      </c>
      <c r="D22" s="41">
        <v>-50000</v>
      </c>
      <c r="E22" s="41">
        <v>0</v>
      </c>
      <c r="F22" s="42" t="s">
        <v>17</v>
      </c>
    </row>
    <row r="23" spans="1:6" ht="15.75" x14ac:dyDescent="0.2">
      <c r="A23" s="2" t="s">
        <v>18</v>
      </c>
      <c r="B23" s="1" t="s">
        <v>28</v>
      </c>
      <c r="C23" s="3">
        <v>200000</v>
      </c>
      <c r="D23" s="3">
        <v>-200000</v>
      </c>
      <c r="E23" s="3">
        <v>0</v>
      </c>
      <c r="F23" s="4" t="s">
        <v>17</v>
      </c>
    </row>
    <row r="24" spans="1:6" x14ac:dyDescent="0.2">
      <c r="A24" s="25" t="s">
        <v>10</v>
      </c>
      <c r="B24" s="26" t="s">
        <v>11</v>
      </c>
      <c r="C24" s="27">
        <v>200000</v>
      </c>
      <c r="D24" s="27">
        <v>-200000</v>
      </c>
      <c r="E24" s="27">
        <v>0</v>
      </c>
      <c r="F24" s="28">
        <v>-100</v>
      </c>
    </row>
    <row r="25" spans="1:6" x14ac:dyDescent="0.2">
      <c r="A25" s="25" t="s">
        <v>20</v>
      </c>
      <c r="B25" s="26" t="s">
        <v>21</v>
      </c>
      <c r="C25" s="27">
        <v>200000</v>
      </c>
      <c r="D25" s="27">
        <v>-200000</v>
      </c>
      <c r="E25" s="27">
        <v>0</v>
      </c>
      <c r="F25" s="30" t="s">
        <v>17</v>
      </c>
    </row>
    <row r="26" spans="1:6" s="29" customFormat="1" x14ac:dyDescent="0.2">
      <c r="A26" s="31" t="s">
        <v>22</v>
      </c>
      <c r="B26" s="32" t="s">
        <v>23</v>
      </c>
      <c r="C26" s="33">
        <v>200000</v>
      </c>
      <c r="D26" s="33">
        <v>-200000</v>
      </c>
      <c r="E26" s="33">
        <v>0</v>
      </c>
      <c r="F26" s="34" t="s">
        <v>17</v>
      </c>
    </row>
    <row r="27" spans="1:6" s="29" customFormat="1" x14ac:dyDescent="0.2">
      <c r="A27" s="35" t="s">
        <v>24</v>
      </c>
      <c r="B27" s="36" t="s">
        <v>25</v>
      </c>
      <c r="C27" s="37">
        <v>200000</v>
      </c>
      <c r="D27" s="37">
        <v>-200000</v>
      </c>
      <c r="E27" s="37">
        <v>0</v>
      </c>
      <c r="F27" s="38" t="s">
        <v>17</v>
      </c>
    </row>
    <row r="28" spans="1:6" s="29" customFormat="1" x14ac:dyDescent="0.2">
      <c r="A28" s="39" t="s">
        <v>29</v>
      </c>
      <c r="B28" s="40" t="s">
        <v>30</v>
      </c>
      <c r="C28" s="41">
        <v>200000</v>
      </c>
      <c r="D28" s="41">
        <v>-200000</v>
      </c>
      <c r="E28" s="41">
        <v>0</v>
      </c>
      <c r="F28" s="42" t="s">
        <v>17</v>
      </c>
    </row>
    <row r="29" spans="1:6" s="29" customFormat="1" ht="31.5" x14ac:dyDescent="0.2">
      <c r="A29" s="9" t="s">
        <v>15</v>
      </c>
      <c r="B29" s="10" t="s">
        <v>31</v>
      </c>
      <c r="C29" s="11">
        <v>7225875</v>
      </c>
      <c r="D29" s="11">
        <v>1377000</v>
      </c>
      <c r="E29" s="11">
        <v>8602875</v>
      </c>
      <c r="F29" s="12" t="s">
        <v>32</v>
      </c>
    </row>
    <row r="30" spans="1:6" ht="15.75" x14ac:dyDescent="0.2">
      <c r="A30" s="2" t="s">
        <v>18</v>
      </c>
      <c r="B30" s="1" t="s">
        <v>33</v>
      </c>
      <c r="C30" s="3">
        <v>6585875</v>
      </c>
      <c r="D30" s="3">
        <v>925000</v>
      </c>
      <c r="E30" s="3">
        <v>7510875</v>
      </c>
      <c r="F30" s="4" t="s">
        <v>34</v>
      </c>
    </row>
    <row r="31" spans="1:6" x14ac:dyDescent="0.2">
      <c r="A31" s="25" t="s">
        <v>10</v>
      </c>
      <c r="B31" s="26" t="s">
        <v>11</v>
      </c>
      <c r="C31" s="27">
        <v>6535875</v>
      </c>
      <c r="D31" s="27">
        <v>925000</v>
      </c>
      <c r="E31" s="27">
        <v>7460875</v>
      </c>
      <c r="F31" s="28">
        <v>14.152657448314113</v>
      </c>
    </row>
    <row r="32" spans="1:6" x14ac:dyDescent="0.2">
      <c r="A32" s="25" t="s">
        <v>10</v>
      </c>
      <c r="B32" s="26" t="s">
        <v>12</v>
      </c>
      <c r="C32" s="27">
        <v>50000</v>
      </c>
      <c r="D32" s="27">
        <v>0</v>
      </c>
      <c r="E32" s="27">
        <v>50000</v>
      </c>
      <c r="F32" s="28">
        <v>0</v>
      </c>
    </row>
    <row r="33" spans="1:6" x14ac:dyDescent="0.2">
      <c r="A33" s="25" t="s">
        <v>20</v>
      </c>
      <c r="B33" s="26" t="s">
        <v>21</v>
      </c>
      <c r="C33" s="27">
        <v>6585875</v>
      </c>
      <c r="D33" s="27">
        <v>925000</v>
      </c>
      <c r="E33" s="27">
        <v>7510875</v>
      </c>
      <c r="F33" s="30" t="s">
        <v>34</v>
      </c>
    </row>
    <row r="34" spans="1:6" s="29" customFormat="1" x14ac:dyDescent="0.2">
      <c r="A34" s="31" t="s">
        <v>22</v>
      </c>
      <c r="B34" s="32" t="s">
        <v>23</v>
      </c>
      <c r="C34" s="33">
        <v>6535875</v>
      </c>
      <c r="D34" s="33">
        <v>925000</v>
      </c>
      <c r="E34" s="33">
        <v>7460875</v>
      </c>
      <c r="F34" s="34" t="s">
        <v>35</v>
      </c>
    </row>
    <row r="35" spans="1:6" s="29" customFormat="1" x14ac:dyDescent="0.2">
      <c r="A35" s="35" t="s">
        <v>36</v>
      </c>
      <c r="B35" s="36" t="s">
        <v>37</v>
      </c>
      <c r="C35" s="37">
        <v>830000</v>
      </c>
      <c r="D35" s="37">
        <v>570000</v>
      </c>
      <c r="E35" s="37">
        <v>1400000</v>
      </c>
      <c r="F35" s="38" t="s">
        <v>38</v>
      </c>
    </row>
    <row r="36" spans="1:6" s="29" customFormat="1" x14ac:dyDescent="0.2">
      <c r="A36" s="39" t="s">
        <v>39</v>
      </c>
      <c r="B36" s="40" t="s">
        <v>40</v>
      </c>
      <c r="C36" s="41">
        <v>830000</v>
      </c>
      <c r="D36" s="41">
        <v>570000</v>
      </c>
      <c r="E36" s="41">
        <v>1400000</v>
      </c>
      <c r="F36" s="42" t="s">
        <v>38</v>
      </c>
    </row>
    <row r="37" spans="1:6" s="29" customFormat="1" x14ac:dyDescent="0.2">
      <c r="A37" s="35" t="s">
        <v>41</v>
      </c>
      <c r="B37" s="36" t="s">
        <v>42</v>
      </c>
      <c r="C37" s="37">
        <v>5194875</v>
      </c>
      <c r="D37" s="37">
        <v>215000</v>
      </c>
      <c r="E37" s="37">
        <v>5409875</v>
      </c>
      <c r="F37" s="38" t="s">
        <v>43</v>
      </c>
    </row>
    <row r="38" spans="1:6" s="24" customFormat="1" x14ac:dyDescent="0.2">
      <c r="A38" s="39" t="s">
        <v>44</v>
      </c>
      <c r="B38" s="40" t="s">
        <v>45</v>
      </c>
      <c r="C38" s="41">
        <v>777000</v>
      </c>
      <c r="D38" s="41">
        <v>0</v>
      </c>
      <c r="E38" s="41">
        <v>777000</v>
      </c>
      <c r="F38" s="42" t="s">
        <v>46</v>
      </c>
    </row>
    <row r="39" spans="1:6" s="29" customFormat="1" x14ac:dyDescent="0.2">
      <c r="A39" s="39" t="s">
        <v>47</v>
      </c>
      <c r="B39" s="40" t="s">
        <v>48</v>
      </c>
      <c r="C39" s="41">
        <v>1064000</v>
      </c>
      <c r="D39" s="41">
        <v>195000</v>
      </c>
      <c r="E39" s="41">
        <v>1259000</v>
      </c>
      <c r="F39" s="42" t="s">
        <v>49</v>
      </c>
    </row>
    <row r="40" spans="1:6" x14ac:dyDescent="0.2">
      <c r="A40" s="39" t="s">
        <v>50</v>
      </c>
      <c r="B40" s="40" t="s">
        <v>51</v>
      </c>
      <c r="C40" s="41">
        <v>2930875</v>
      </c>
      <c r="D40" s="41">
        <v>20000</v>
      </c>
      <c r="E40" s="41">
        <v>2950875</v>
      </c>
      <c r="F40" s="42" t="s">
        <v>52</v>
      </c>
    </row>
    <row r="41" spans="1:6" x14ac:dyDescent="0.2">
      <c r="A41" s="39" t="s">
        <v>53</v>
      </c>
      <c r="B41" s="40" t="s">
        <v>54</v>
      </c>
      <c r="C41" s="41">
        <v>423000</v>
      </c>
      <c r="D41" s="41">
        <v>0</v>
      </c>
      <c r="E41" s="41">
        <v>423000</v>
      </c>
      <c r="F41" s="42" t="s">
        <v>46</v>
      </c>
    </row>
    <row r="42" spans="1:6" x14ac:dyDescent="0.2">
      <c r="A42" s="35" t="s">
        <v>55</v>
      </c>
      <c r="B42" s="36" t="s">
        <v>56</v>
      </c>
      <c r="C42" s="37">
        <v>511000</v>
      </c>
      <c r="D42" s="37">
        <v>90000</v>
      </c>
      <c r="E42" s="37">
        <v>601000</v>
      </c>
      <c r="F42" s="38" t="s">
        <v>57</v>
      </c>
    </row>
    <row r="43" spans="1:6" x14ac:dyDescent="0.2">
      <c r="A43" s="39" t="s">
        <v>58</v>
      </c>
      <c r="B43" s="40" t="s">
        <v>59</v>
      </c>
      <c r="C43" s="41">
        <v>511000</v>
      </c>
      <c r="D43" s="41">
        <v>90000</v>
      </c>
      <c r="E43" s="41">
        <v>601000</v>
      </c>
      <c r="F43" s="42" t="s">
        <v>57</v>
      </c>
    </row>
    <row r="44" spans="1:6" s="29" customFormat="1" x14ac:dyDescent="0.2">
      <c r="A44" s="35" t="s">
        <v>24</v>
      </c>
      <c r="B44" s="36" t="s">
        <v>25</v>
      </c>
      <c r="C44" s="37">
        <v>0</v>
      </c>
      <c r="D44" s="37">
        <v>50000</v>
      </c>
      <c r="E44" s="37">
        <v>50000</v>
      </c>
      <c r="F44" s="38" t="s">
        <v>46</v>
      </c>
    </row>
    <row r="45" spans="1:6" s="29" customFormat="1" x14ac:dyDescent="0.2">
      <c r="A45" s="39" t="s">
        <v>26</v>
      </c>
      <c r="B45" s="40" t="s">
        <v>27</v>
      </c>
      <c r="C45" s="41">
        <v>0</v>
      </c>
      <c r="D45" s="41">
        <v>50000</v>
      </c>
      <c r="E45" s="41">
        <v>50000</v>
      </c>
      <c r="F45" s="42" t="s">
        <v>46</v>
      </c>
    </row>
    <row r="46" spans="1:6" s="29" customFormat="1" x14ac:dyDescent="0.2">
      <c r="A46" s="31" t="s">
        <v>22</v>
      </c>
      <c r="B46" s="32" t="s">
        <v>23</v>
      </c>
      <c r="C46" s="33">
        <v>50000</v>
      </c>
      <c r="D46" s="33">
        <v>0</v>
      </c>
      <c r="E46" s="33">
        <v>50000</v>
      </c>
      <c r="F46" s="34" t="s">
        <v>46</v>
      </c>
    </row>
    <row r="47" spans="1:6" s="29" customFormat="1" x14ac:dyDescent="0.2">
      <c r="A47" s="35" t="s">
        <v>41</v>
      </c>
      <c r="B47" s="36" t="s">
        <v>42</v>
      </c>
      <c r="C47" s="37">
        <v>50000</v>
      </c>
      <c r="D47" s="37">
        <v>0</v>
      </c>
      <c r="E47" s="37">
        <v>50000</v>
      </c>
      <c r="F47" s="38" t="s">
        <v>46</v>
      </c>
    </row>
    <row r="48" spans="1:6" s="24" customFormat="1" x14ac:dyDescent="0.2">
      <c r="A48" s="39" t="s">
        <v>50</v>
      </c>
      <c r="B48" s="40" t="s">
        <v>51</v>
      </c>
      <c r="C48" s="41">
        <v>50000</v>
      </c>
      <c r="D48" s="41">
        <v>0</v>
      </c>
      <c r="E48" s="41">
        <v>50000</v>
      </c>
      <c r="F48" s="42" t="s">
        <v>46</v>
      </c>
    </row>
    <row r="49" spans="1:6" s="29" customFormat="1" ht="15.75" x14ac:dyDescent="0.2">
      <c r="A49" s="2" t="s">
        <v>60</v>
      </c>
      <c r="B49" s="1" t="s">
        <v>61</v>
      </c>
      <c r="C49" s="3">
        <v>400000</v>
      </c>
      <c r="D49" s="3">
        <v>0</v>
      </c>
      <c r="E49" s="3">
        <v>400000</v>
      </c>
      <c r="F49" s="4" t="s">
        <v>46</v>
      </c>
    </row>
    <row r="50" spans="1:6" s="29" customFormat="1" x14ac:dyDescent="0.2">
      <c r="A50" s="25" t="s">
        <v>10</v>
      </c>
      <c r="B50" s="26" t="s">
        <v>11</v>
      </c>
      <c r="C50" s="27">
        <v>400000</v>
      </c>
      <c r="D50" s="27">
        <v>-100000</v>
      </c>
      <c r="E50" s="27">
        <v>300000</v>
      </c>
      <c r="F50" s="28">
        <v>-25</v>
      </c>
    </row>
    <row r="51" spans="1:6" s="29" customFormat="1" ht="25.5" x14ac:dyDescent="0.2">
      <c r="A51" s="25" t="s">
        <v>10</v>
      </c>
      <c r="B51" s="26" t="s">
        <v>14</v>
      </c>
      <c r="C51" s="27">
        <v>0</v>
      </c>
      <c r="D51" s="27">
        <v>100000</v>
      </c>
      <c r="E51" s="27">
        <v>100000</v>
      </c>
      <c r="F51" s="28">
        <v>0</v>
      </c>
    </row>
    <row r="52" spans="1:6" s="29" customFormat="1" x14ac:dyDescent="0.2">
      <c r="A52" s="25" t="s">
        <v>20</v>
      </c>
      <c r="B52" s="26" t="s">
        <v>21</v>
      </c>
      <c r="C52" s="27">
        <v>400000</v>
      </c>
      <c r="D52" s="27">
        <v>0</v>
      </c>
      <c r="E52" s="27">
        <v>400000</v>
      </c>
      <c r="F52" s="30" t="s">
        <v>46</v>
      </c>
    </row>
    <row r="53" spans="1:6" s="29" customFormat="1" x14ac:dyDescent="0.2">
      <c r="A53" s="31" t="s">
        <v>62</v>
      </c>
      <c r="B53" s="32" t="s">
        <v>63</v>
      </c>
      <c r="C53" s="33">
        <v>400000</v>
      </c>
      <c r="D53" s="33">
        <v>-100000</v>
      </c>
      <c r="E53" s="33">
        <v>300000</v>
      </c>
      <c r="F53" s="34" t="s">
        <v>64</v>
      </c>
    </row>
    <row r="54" spans="1:6" s="29" customFormat="1" x14ac:dyDescent="0.2">
      <c r="A54" s="35" t="s">
        <v>65</v>
      </c>
      <c r="B54" s="36" t="s">
        <v>66</v>
      </c>
      <c r="C54" s="37">
        <v>40000</v>
      </c>
      <c r="D54" s="37">
        <v>0</v>
      </c>
      <c r="E54" s="37">
        <v>40000</v>
      </c>
      <c r="F54" s="38" t="s">
        <v>46</v>
      </c>
    </row>
    <row r="55" spans="1:6" x14ac:dyDescent="0.2">
      <c r="A55" s="39" t="s">
        <v>67</v>
      </c>
      <c r="B55" s="40" t="s">
        <v>68</v>
      </c>
      <c r="C55" s="41">
        <v>40000</v>
      </c>
      <c r="D55" s="41">
        <v>0</v>
      </c>
      <c r="E55" s="41">
        <v>40000</v>
      </c>
      <c r="F55" s="42" t="s">
        <v>46</v>
      </c>
    </row>
    <row r="56" spans="1:6" x14ac:dyDescent="0.2">
      <c r="A56" s="35" t="s">
        <v>69</v>
      </c>
      <c r="B56" s="36" t="s">
        <v>70</v>
      </c>
      <c r="C56" s="37">
        <v>260000</v>
      </c>
      <c r="D56" s="37">
        <v>-100000</v>
      </c>
      <c r="E56" s="37">
        <v>160000</v>
      </c>
      <c r="F56" s="38" t="s">
        <v>71</v>
      </c>
    </row>
    <row r="57" spans="1:6" x14ac:dyDescent="0.2">
      <c r="A57" s="39" t="s">
        <v>72</v>
      </c>
      <c r="B57" s="40" t="s">
        <v>73</v>
      </c>
      <c r="C57" s="41">
        <v>230000</v>
      </c>
      <c r="D57" s="41">
        <v>-100000</v>
      </c>
      <c r="E57" s="41">
        <v>130000</v>
      </c>
      <c r="F57" s="42" t="s">
        <v>74</v>
      </c>
    </row>
    <row r="58" spans="1:6" x14ac:dyDescent="0.2">
      <c r="A58" s="39" t="s">
        <v>75</v>
      </c>
      <c r="B58" s="40" t="s">
        <v>76</v>
      </c>
      <c r="C58" s="41">
        <v>30000</v>
      </c>
      <c r="D58" s="41">
        <v>0</v>
      </c>
      <c r="E58" s="41">
        <v>30000</v>
      </c>
      <c r="F58" s="42" t="s">
        <v>46</v>
      </c>
    </row>
    <row r="59" spans="1:6" x14ac:dyDescent="0.2">
      <c r="A59" s="35" t="s">
        <v>77</v>
      </c>
      <c r="B59" s="36" t="s">
        <v>78</v>
      </c>
      <c r="C59" s="37">
        <v>100000</v>
      </c>
      <c r="D59" s="37">
        <v>0</v>
      </c>
      <c r="E59" s="37">
        <v>100000</v>
      </c>
      <c r="F59" s="38" t="s">
        <v>46</v>
      </c>
    </row>
    <row r="60" spans="1:6" x14ac:dyDescent="0.2">
      <c r="A60" s="39" t="s">
        <v>79</v>
      </c>
      <c r="B60" s="40" t="s">
        <v>80</v>
      </c>
      <c r="C60" s="41">
        <v>100000</v>
      </c>
      <c r="D60" s="41">
        <v>0</v>
      </c>
      <c r="E60" s="41">
        <v>100000</v>
      </c>
      <c r="F60" s="42" t="s">
        <v>46</v>
      </c>
    </row>
    <row r="61" spans="1:6" x14ac:dyDescent="0.2">
      <c r="A61" s="31" t="s">
        <v>62</v>
      </c>
      <c r="B61" s="32" t="s">
        <v>63</v>
      </c>
      <c r="C61" s="33">
        <v>0</v>
      </c>
      <c r="D61" s="33">
        <v>100000</v>
      </c>
      <c r="E61" s="33">
        <v>100000</v>
      </c>
      <c r="F61" s="34" t="s">
        <v>46</v>
      </c>
    </row>
    <row r="62" spans="1:6" x14ac:dyDescent="0.2">
      <c r="A62" s="35" t="s">
        <v>69</v>
      </c>
      <c r="B62" s="36" t="s">
        <v>70</v>
      </c>
      <c r="C62" s="37">
        <v>0</v>
      </c>
      <c r="D62" s="37">
        <v>100000</v>
      </c>
      <c r="E62" s="37">
        <v>100000</v>
      </c>
      <c r="F62" s="38" t="s">
        <v>46</v>
      </c>
    </row>
    <row r="63" spans="1:6" x14ac:dyDescent="0.2">
      <c r="A63" s="39" t="s">
        <v>72</v>
      </c>
      <c r="B63" s="40" t="s">
        <v>73</v>
      </c>
      <c r="C63" s="41">
        <v>0</v>
      </c>
      <c r="D63" s="41">
        <v>100000</v>
      </c>
      <c r="E63" s="41">
        <v>100000</v>
      </c>
      <c r="F63" s="42" t="s">
        <v>46</v>
      </c>
    </row>
    <row r="64" spans="1:6" s="29" customFormat="1" ht="15.75" x14ac:dyDescent="0.2">
      <c r="A64" s="2" t="s">
        <v>60</v>
      </c>
      <c r="B64" s="1" t="s">
        <v>81</v>
      </c>
      <c r="C64" s="3">
        <v>240000</v>
      </c>
      <c r="D64" s="3">
        <v>0</v>
      </c>
      <c r="E64" s="3">
        <v>240000</v>
      </c>
      <c r="F64" s="4" t="s">
        <v>46</v>
      </c>
    </row>
    <row r="65" spans="1:6" s="29" customFormat="1" x14ac:dyDescent="0.2">
      <c r="A65" s="25" t="s">
        <v>10</v>
      </c>
      <c r="B65" s="26" t="s">
        <v>11</v>
      </c>
      <c r="C65" s="27">
        <v>120000</v>
      </c>
      <c r="D65" s="27">
        <v>0</v>
      </c>
      <c r="E65" s="27">
        <v>120000</v>
      </c>
      <c r="F65" s="28">
        <v>0</v>
      </c>
    </row>
    <row r="66" spans="1:6" s="29" customFormat="1" x14ac:dyDescent="0.2">
      <c r="A66" s="25" t="s">
        <v>10</v>
      </c>
      <c r="B66" s="26" t="s">
        <v>13</v>
      </c>
      <c r="C66" s="27">
        <v>120000</v>
      </c>
      <c r="D66" s="27">
        <v>0</v>
      </c>
      <c r="E66" s="27">
        <v>120000</v>
      </c>
      <c r="F66" s="28">
        <v>0</v>
      </c>
    </row>
    <row r="67" spans="1:6" s="29" customFormat="1" x14ac:dyDescent="0.2">
      <c r="A67" s="25" t="s">
        <v>20</v>
      </c>
      <c r="B67" s="26" t="s">
        <v>21</v>
      </c>
      <c r="C67" s="27">
        <v>240000</v>
      </c>
      <c r="D67" s="27">
        <v>0</v>
      </c>
      <c r="E67" s="27">
        <v>240000</v>
      </c>
      <c r="F67" s="30" t="s">
        <v>46</v>
      </c>
    </row>
    <row r="68" spans="1:6" s="24" customFormat="1" x14ac:dyDescent="0.2">
      <c r="A68" s="31" t="s">
        <v>22</v>
      </c>
      <c r="B68" s="32" t="s">
        <v>23</v>
      </c>
      <c r="C68" s="33">
        <v>120000</v>
      </c>
      <c r="D68" s="33">
        <v>0</v>
      </c>
      <c r="E68" s="33">
        <v>120000</v>
      </c>
      <c r="F68" s="34" t="s">
        <v>46</v>
      </c>
    </row>
    <row r="69" spans="1:6" s="29" customFormat="1" x14ac:dyDescent="0.2">
      <c r="A69" s="35" t="s">
        <v>41</v>
      </c>
      <c r="B69" s="36" t="s">
        <v>42</v>
      </c>
      <c r="C69" s="37">
        <v>120000</v>
      </c>
      <c r="D69" s="37">
        <v>0</v>
      </c>
      <c r="E69" s="37">
        <v>120000</v>
      </c>
      <c r="F69" s="38" t="s">
        <v>46</v>
      </c>
    </row>
    <row r="70" spans="1:6" s="24" customFormat="1" x14ac:dyDescent="0.2">
      <c r="A70" s="39" t="s">
        <v>50</v>
      </c>
      <c r="B70" s="40" t="s">
        <v>51</v>
      </c>
      <c r="C70" s="41">
        <v>120000</v>
      </c>
      <c r="D70" s="41">
        <v>0</v>
      </c>
      <c r="E70" s="41">
        <v>120000</v>
      </c>
      <c r="F70" s="42" t="s">
        <v>46</v>
      </c>
    </row>
    <row r="71" spans="1:6" s="24" customFormat="1" x14ac:dyDescent="0.2">
      <c r="A71" s="31" t="s">
        <v>22</v>
      </c>
      <c r="B71" s="32" t="s">
        <v>23</v>
      </c>
      <c r="C71" s="33">
        <v>120000</v>
      </c>
      <c r="D71" s="33">
        <v>0</v>
      </c>
      <c r="E71" s="33">
        <v>120000</v>
      </c>
      <c r="F71" s="34" t="s">
        <v>46</v>
      </c>
    </row>
    <row r="72" spans="1:6" s="24" customFormat="1" x14ac:dyDescent="0.2">
      <c r="A72" s="35" t="s">
        <v>41</v>
      </c>
      <c r="B72" s="36" t="s">
        <v>42</v>
      </c>
      <c r="C72" s="37">
        <v>120000</v>
      </c>
      <c r="D72" s="37">
        <v>0</v>
      </c>
      <c r="E72" s="37">
        <v>120000</v>
      </c>
      <c r="F72" s="38" t="s">
        <v>46</v>
      </c>
    </row>
    <row r="73" spans="1:6" s="24" customFormat="1" x14ac:dyDescent="0.2">
      <c r="A73" s="39" t="s">
        <v>50</v>
      </c>
      <c r="B73" s="40" t="s">
        <v>51</v>
      </c>
      <c r="C73" s="41">
        <v>120000</v>
      </c>
      <c r="D73" s="41">
        <v>0</v>
      </c>
      <c r="E73" s="41">
        <v>120000</v>
      </c>
      <c r="F73" s="42" t="s">
        <v>46</v>
      </c>
    </row>
    <row r="74" spans="1:6" s="29" customFormat="1" ht="31.5" x14ac:dyDescent="0.2">
      <c r="A74" s="2" t="s">
        <v>18</v>
      </c>
      <c r="B74" s="1" t="s">
        <v>82</v>
      </c>
      <c r="C74" s="3">
        <v>0</v>
      </c>
      <c r="D74" s="3">
        <v>252000</v>
      </c>
      <c r="E74" s="3">
        <v>252000</v>
      </c>
      <c r="F74" s="4" t="s">
        <v>46</v>
      </c>
    </row>
    <row r="75" spans="1:6" s="24" customFormat="1" x14ac:dyDescent="0.2">
      <c r="A75" s="25" t="s">
        <v>10</v>
      </c>
      <c r="B75" s="26" t="s">
        <v>11</v>
      </c>
      <c r="C75" s="27">
        <v>0</v>
      </c>
      <c r="D75" s="27">
        <v>252000</v>
      </c>
      <c r="E75" s="27">
        <v>252000</v>
      </c>
      <c r="F75" s="28">
        <v>0</v>
      </c>
    </row>
    <row r="76" spans="1:6" s="29" customFormat="1" x14ac:dyDescent="0.2">
      <c r="A76" s="25" t="s">
        <v>20</v>
      </c>
      <c r="B76" s="26" t="s">
        <v>83</v>
      </c>
      <c r="C76" s="27">
        <v>0</v>
      </c>
      <c r="D76" s="27">
        <v>252000</v>
      </c>
      <c r="E76" s="27">
        <v>252000</v>
      </c>
      <c r="F76" s="30" t="s">
        <v>46</v>
      </c>
    </row>
    <row r="77" spans="1:6" s="24" customFormat="1" x14ac:dyDescent="0.2">
      <c r="A77" s="31" t="s">
        <v>22</v>
      </c>
      <c r="B77" s="32" t="s">
        <v>23</v>
      </c>
      <c r="C77" s="33">
        <v>0</v>
      </c>
      <c r="D77" s="33">
        <v>252000</v>
      </c>
      <c r="E77" s="33">
        <v>252000</v>
      </c>
      <c r="F77" s="34" t="s">
        <v>46</v>
      </c>
    </row>
    <row r="78" spans="1:6" s="29" customFormat="1" x14ac:dyDescent="0.2">
      <c r="A78" s="35" t="s">
        <v>84</v>
      </c>
      <c r="B78" s="36" t="s">
        <v>85</v>
      </c>
      <c r="C78" s="37">
        <v>0</v>
      </c>
      <c r="D78" s="37">
        <v>252000</v>
      </c>
      <c r="E78" s="37">
        <v>252000</v>
      </c>
      <c r="F78" s="38" t="s">
        <v>46</v>
      </c>
    </row>
    <row r="79" spans="1:6" s="29" customFormat="1" x14ac:dyDescent="0.2">
      <c r="A79" s="39" t="s">
        <v>86</v>
      </c>
      <c r="B79" s="40" t="s">
        <v>87</v>
      </c>
      <c r="C79" s="41">
        <v>0</v>
      </c>
      <c r="D79" s="41">
        <v>252000</v>
      </c>
      <c r="E79" s="41">
        <v>252000</v>
      </c>
      <c r="F79" s="42" t="s">
        <v>46</v>
      </c>
    </row>
    <row r="80" spans="1:6" s="24" customFormat="1" ht="15.75" x14ac:dyDescent="0.2">
      <c r="A80" s="2" t="s">
        <v>18</v>
      </c>
      <c r="B80" s="1" t="s">
        <v>88</v>
      </c>
      <c r="C80" s="3">
        <v>0</v>
      </c>
      <c r="D80" s="3">
        <v>200000</v>
      </c>
      <c r="E80" s="3">
        <v>200000</v>
      </c>
      <c r="F80" s="4" t="s">
        <v>46</v>
      </c>
    </row>
    <row r="81" spans="1:6" s="29" customFormat="1" x14ac:dyDescent="0.2">
      <c r="A81" s="25" t="s">
        <v>10</v>
      </c>
      <c r="B81" s="26" t="s">
        <v>11</v>
      </c>
      <c r="C81" s="27">
        <v>0</v>
      </c>
      <c r="D81" s="27">
        <v>200000</v>
      </c>
      <c r="E81" s="27">
        <v>200000</v>
      </c>
      <c r="F81" s="28">
        <v>0</v>
      </c>
    </row>
    <row r="82" spans="1:6" s="29" customFormat="1" x14ac:dyDescent="0.2">
      <c r="A82" s="25" t="s">
        <v>20</v>
      </c>
      <c r="B82" s="26" t="s">
        <v>21</v>
      </c>
      <c r="C82" s="27">
        <v>0</v>
      </c>
      <c r="D82" s="27">
        <v>200000</v>
      </c>
      <c r="E82" s="27">
        <v>200000</v>
      </c>
      <c r="F82" s="30" t="s">
        <v>46</v>
      </c>
    </row>
    <row r="83" spans="1:6" x14ac:dyDescent="0.2">
      <c r="A83" s="31" t="s">
        <v>22</v>
      </c>
      <c r="B83" s="32" t="s">
        <v>23</v>
      </c>
      <c r="C83" s="33">
        <v>0</v>
      </c>
      <c r="D83" s="33">
        <v>200000</v>
      </c>
      <c r="E83" s="33">
        <v>200000</v>
      </c>
      <c r="F83" s="34" t="s">
        <v>46</v>
      </c>
    </row>
    <row r="84" spans="1:6" x14ac:dyDescent="0.2">
      <c r="A84" s="35" t="s">
        <v>24</v>
      </c>
      <c r="B84" s="36" t="s">
        <v>25</v>
      </c>
      <c r="C84" s="37">
        <v>0</v>
      </c>
      <c r="D84" s="37">
        <v>200000</v>
      </c>
      <c r="E84" s="37">
        <v>200000</v>
      </c>
      <c r="F84" s="38" t="s">
        <v>46</v>
      </c>
    </row>
    <row r="85" spans="1:6" x14ac:dyDescent="0.2">
      <c r="A85" s="39" t="s">
        <v>29</v>
      </c>
      <c r="B85" s="40" t="s">
        <v>30</v>
      </c>
      <c r="C85" s="41">
        <v>0</v>
      </c>
      <c r="D85" s="41">
        <v>200000</v>
      </c>
      <c r="E85" s="41">
        <v>200000</v>
      </c>
      <c r="F85" s="42" t="s">
        <v>46</v>
      </c>
    </row>
    <row r="86" spans="1:6" ht="15.75" x14ac:dyDescent="0.2">
      <c r="A86" s="9" t="s">
        <v>15</v>
      </c>
      <c r="B86" s="10" t="s">
        <v>89</v>
      </c>
      <c r="C86" s="11">
        <v>820000</v>
      </c>
      <c r="D86" s="11">
        <v>26000</v>
      </c>
      <c r="E86" s="11">
        <v>846000</v>
      </c>
      <c r="F86" s="12" t="s">
        <v>90</v>
      </c>
    </row>
    <row r="87" spans="1:6" ht="31.5" x14ac:dyDescent="0.2">
      <c r="A87" s="2" t="s">
        <v>18</v>
      </c>
      <c r="B87" s="1" t="s">
        <v>91</v>
      </c>
      <c r="C87" s="3">
        <v>645000</v>
      </c>
      <c r="D87" s="3">
        <v>-20000</v>
      </c>
      <c r="E87" s="3">
        <v>625000</v>
      </c>
      <c r="F87" s="4" t="s">
        <v>92</v>
      </c>
    </row>
    <row r="88" spans="1:6" s="29" customFormat="1" x14ac:dyDescent="0.2">
      <c r="A88" s="25" t="s">
        <v>10</v>
      </c>
      <c r="B88" s="26" t="s">
        <v>11</v>
      </c>
      <c r="C88" s="27">
        <v>645000</v>
      </c>
      <c r="D88" s="27">
        <v>-20000</v>
      </c>
      <c r="E88" s="27">
        <v>625000</v>
      </c>
      <c r="F88" s="28">
        <v>-3.1007751937984493</v>
      </c>
    </row>
    <row r="89" spans="1:6" s="29" customFormat="1" x14ac:dyDescent="0.2">
      <c r="A89" s="25" t="s">
        <v>20</v>
      </c>
      <c r="B89" s="26" t="s">
        <v>21</v>
      </c>
      <c r="C89" s="27">
        <v>645000</v>
      </c>
      <c r="D89" s="27">
        <v>-20000</v>
      </c>
      <c r="E89" s="27">
        <v>625000</v>
      </c>
      <c r="F89" s="30" t="s">
        <v>92</v>
      </c>
    </row>
    <row r="90" spans="1:6" s="29" customFormat="1" x14ac:dyDescent="0.2">
      <c r="A90" s="31" t="s">
        <v>22</v>
      </c>
      <c r="B90" s="32" t="s">
        <v>23</v>
      </c>
      <c r="C90" s="33">
        <v>645000</v>
      </c>
      <c r="D90" s="33">
        <v>-20000</v>
      </c>
      <c r="E90" s="33">
        <v>625000</v>
      </c>
      <c r="F90" s="34" t="s">
        <v>92</v>
      </c>
    </row>
    <row r="91" spans="1:6" s="29" customFormat="1" x14ac:dyDescent="0.2">
      <c r="A91" s="35" t="s">
        <v>41</v>
      </c>
      <c r="B91" s="36" t="s">
        <v>42</v>
      </c>
      <c r="C91" s="37">
        <v>465000</v>
      </c>
      <c r="D91" s="37">
        <v>-20000</v>
      </c>
      <c r="E91" s="37">
        <v>445000</v>
      </c>
      <c r="F91" s="38" t="s">
        <v>93</v>
      </c>
    </row>
    <row r="92" spans="1:6" s="29" customFormat="1" x14ac:dyDescent="0.2">
      <c r="A92" s="39" t="s">
        <v>53</v>
      </c>
      <c r="B92" s="40" t="s">
        <v>54</v>
      </c>
      <c r="C92" s="41">
        <v>465000</v>
      </c>
      <c r="D92" s="41">
        <v>-20000</v>
      </c>
      <c r="E92" s="41">
        <v>445000</v>
      </c>
      <c r="F92" s="42" t="s">
        <v>93</v>
      </c>
    </row>
    <row r="93" spans="1:6" s="24" customFormat="1" x14ac:dyDescent="0.2">
      <c r="A93" s="35" t="s">
        <v>24</v>
      </c>
      <c r="B93" s="36" t="s">
        <v>25</v>
      </c>
      <c r="C93" s="37">
        <v>180000</v>
      </c>
      <c r="D93" s="37">
        <v>0</v>
      </c>
      <c r="E93" s="37">
        <v>180000</v>
      </c>
      <c r="F93" s="38" t="s">
        <v>46</v>
      </c>
    </row>
    <row r="94" spans="1:6" s="29" customFormat="1" x14ac:dyDescent="0.2">
      <c r="A94" s="39" t="s">
        <v>26</v>
      </c>
      <c r="B94" s="40" t="s">
        <v>27</v>
      </c>
      <c r="C94" s="41">
        <v>180000</v>
      </c>
      <c r="D94" s="41">
        <v>0</v>
      </c>
      <c r="E94" s="41">
        <v>180000</v>
      </c>
      <c r="F94" s="42" t="s">
        <v>46</v>
      </c>
    </row>
    <row r="95" spans="1:6" s="24" customFormat="1" ht="15.75" x14ac:dyDescent="0.2">
      <c r="A95" s="2" t="s">
        <v>18</v>
      </c>
      <c r="B95" s="1" t="s">
        <v>94</v>
      </c>
      <c r="C95" s="3">
        <v>175000</v>
      </c>
      <c r="D95" s="3">
        <v>0</v>
      </c>
      <c r="E95" s="3">
        <v>175000</v>
      </c>
      <c r="F95" s="4" t="s">
        <v>46</v>
      </c>
    </row>
    <row r="96" spans="1:6" s="24" customFormat="1" x14ac:dyDescent="0.2">
      <c r="A96" s="25" t="s">
        <v>10</v>
      </c>
      <c r="B96" s="26" t="s">
        <v>11</v>
      </c>
      <c r="C96" s="27">
        <v>175000</v>
      </c>
      <c r="D96" s="27">
        <v>0</v>
      </c>
      <c r="E96" s="27">
        <v>175000</v>
      </c>
      <c r="F96" s="28">
        <v>0</v>
      </c>
    </row>
    <row r="97" spans="1:6" s="29" customFormat="1" x14ac:dyDescent="0.2">
      <c r="A97" s="25" t="s">
        <v>20</v>
      </c>
      <c r="B97" s="26" t="s">
        <v>21</v>
      </c>
      <c r="C97" s="27">
        <v>175000</v>
      </c>
      <c r="D97" s="27">
        <v>0</v>
      </c>
      <c r="E97" s="27">
        <v>175000</v>
      </c>
      <c r="F97" s="30" t="s">
        <v>46</v>
      </c>
    </row>
    <row r="98" spans="1:6" s="29" customFormat="1" x14ac:dyDescent="0.2">
      <c r="A98" s="31" t="s">
        <v>22</v>
      </c>
      <c r="B98" s="32" t="s">
        <v>23</v>
      </c>
      <c r="C98" s="33">
        <v>175000</v>
      </c>
      <c r="D98" s="33">
        <v>0</v>
      </c>
      <c r="E98" s="33">
        <v>175000</v>
      </c>
      <c r="F98" s="34" t="s">
        <v>46</v>
      </c>
    </row>
    <row r="99" spans="1:6" s="24" customFormat="1" x14ac:dyDescent="0.2">
      <c r="A99" s="35" t="s">
        <v>41</v>
      </c>
      <c r="B99" s="36" t="s">
        <v>42</v>
      </c>
      <c r="C99" s="37">
        <v>120000</v>
      </c>
      <c r="D99" s="37">
        <v>0</v>
      </c>
      <c r="E99" s="37">
        <v>120000</v>
      </c>
      <c r="F99" s="38" t="s">
        <v>46</v>
      </c>
    </row>
    <row r="100" spans="1:6" s="29" customFormat="1" x14ac:dyDescent="0.2">
      <c r="A100" s="39" t="s">
        <v>53</v>
      </c>
      <c r="B100" s="40" t="s">
        <v>54</v>
      </c>
      <c r="C100" s="41">
        <v>120000</v>
      </c>
      <c r="D100" s="41">
        <v>0</v>
      </c>
      <c r="E100" s="41">
        <v>120000</v>
      </c>
      <c r="F100" s="42" t="s">
        <v>46</v>
      </c>
    </row>
    <row r="101" spans="1:6" s="29" customFormat="1" x14ac:dyDescent="0.2">
      <c r="A101" s="35" t="s">
        <v>24</v>
      </c>
      <c r="B101" s="36" t="s">
        <v>25</v>
      </c>
      <c r="C101" s="37">
        <v>55000</v>
      </c>
      <c r="D101" s="37">
        <v>0</v>
      </c>
      <c r="E101" s="37">
        <v>55000</v>
      </c>
      <c r="F101" s="38" t="s">
        <v>46</v>
      </c>
    </row>
    <row r="102" spans="1:6" s="24" customFormat="1" x14ac:dyDescent="0.2">
      <c r="A102" s="39" t="s">
        <v>26</v>
      </c>
      <c r="B102" s="40" t="s">
        <v>27</v>
      </c>
      <c r="C102" s="41">
        <v>55000</v>
      </c>
      <c r="D102" s="41">
        <v>0</v>
      </c>
      <c r="E102" s="41">
        <v>55000</v>
      </c>
      <c r="F102" s="42" t="s">
        <v>46</v>
      </c>
    </row>
    <row r="103" spans="1:6" s="29" customFormat="1" ht="15.75" x14ac:dyDescent="0.2">
      <c r="A103" s="2" t="s">
        <v>18</v>
      </c>
      <c r="B103" s="1" t="s">
        <v>95</v>
      </c>
      <c r="C103" s="3">
        <v>0</v>
      </c>
      <c r="D103" s="3">
        <v>46000</v>
      </c>
      <c r="E103" s="3">
        <v>46000</v>
      </c>
      <c r="F103" s="4" t="s">
        <v>46</v>
      </c>
    </row>
    <row r="104" spans="1:6" s="29" customFormat="1" x14ac:dyDescent="0.2">
      <c r="A104" s="25" t="s">
        <v>10</v>
      </c>
      <c r="B104" s="26" t="s">
        <v>11</v>
      </c>
      <c r="C104" s="27">
        <v>0</v>
      </c>
      <c r="D104" s="27">
        <v>46000</v>
      </c>
      <c r="E104" s="27">
        <v>46000</v>
      </c>
      <c r="F104" s="28">
        <v>0</v>
      </c>
    </row>
    <row r="105" spans="1:6" s="29" customFormat="1" x14ac:dyDescent="0.2">
      <c r="A105" s="25" t="s">
        <v>20</v>
      </c>
      <c r="B105" s="26" t="s">
        <v>21</v>
      </c>
      <c r="C105" s="27">
        <v>0</v>
      </c>
      <c r="D105" s="27">
        <v>46000</v>
      </c>
      <c r="E105" s="27">
        <v>46000</v>
      </c>
      <c r="F105" s="30" t="s">
        <v>46</v>
      </c>
    </row>
    <row r="106" spans="1:6" x14ac:dyDescent="0.2">
      <c r="A106" s="31" t="s">
        <v>22</v>
      </c>
      <c r="B106" s="32" t="s">
        <v>23</v>
      </c>
      <c r="C106" s="33">
        <v>0</v>
      </c>
      <c r="D106" s="33">
        <v>46000</v>
      </c>
      <c r="E106" s="33">
        <v>46000</v>
      </c>
      <c r="F106" s="34" t="s">
        <v>46</v>
      </c>
    </row>
    <row r="107" spans="1:6" x14ac:dyDescent="0.2">
      <c r="A107" s="35" t="s">
        <v>41</v>
      </c>
      <c r="B107" s="36" t="s">
        <v>42</v>
      </c>
      <c r="C107" s="37">
        <v>0</v>
      </c>
      <c r="D107" s="37">
        <v>41000</v>
      </c>
      <c r="E107" s="37">
        <v>41000</v>
      </c>
      <c r="F107" s="38" t="s">
        <v>46</v>
      </c>
    </row>
    <row r="108" spans="1:6" x14ac:dyDescent="0.2">
      <c r="A108" s="39" t="s">
        <v>50</v>
      </c>
      <c r="B108" s="40" t="s">
        <v>51</v>
      </c>
      <c r="C108" s="41">
        <v>0</v>
      </c>
      <c r="D108" s="41">
        <v>15000</v>
      </c>
      <c r="E108" s="41">
        <v>15000</v>
      </c>
      <c r="F108" s="42" t="s">
        <v>46</v>
      </c>
    </row>
    <row r="109" spans="1:6" x14ac:dyDescent="0.2">
      <c r="A109" s="39" t="s">
        <v>53</v>
      </c>
      <c r="B109" s="40" t="s">
        <v>54</v>
      </c>
      <c r="C109" s="41">
        <v>0</v>
      </c>
      <c r="D109" s="41">
        <v>26000</v>
      </c>
      <c r="E109" s="41">
        <v>26000</v>
      </c>
      <c r="F109" s="42" t="s">
        <v>46</v>
      </c>
    </row>
    <row r="110" spans="1:6" x14ac:dyDescent="0.2">
      <c r="A110" s="35" t="s">
        <v>24</v>
      </c>
      <c r="B110" s="36" t="s">
        <v>25</v>
      </c>
      <c r="C110" s="37">
        <v>0</v>
      </c>
      <c r="D110" s="37">
        <v>5000</v>
      </c>
      <c r="E110" s="37">
        <v>5000</v>
      </c>
      <c r="F110" s="38" t="s">
        <v>46</v>
      </c>
    </row>
    <row r="111" spans="1:6" x14ac:dyDescent="0.2">
      <c r="A111" s="39" t="s">
        <v>26</v>
      </c>
      <c r="B111" s="40" t="s">
        <v>27</v>
      </c>
      <c r="C111" s="41">
        <v>0</v>
      </c>
      <c r="D111" s="41">
        <v>5000</v>
      </c>
      <c r="E111" s="41">
        <v>5000</v>
      </c>
      <c r="F111" s="42" t="s">
        <v>46</v>
      </c>
    </row>
    <row r="112" spans="1:6" ht="16.5" x14ac:dyDescent="0.2">
      <c r="A112" s="13" t="s">
        <v>7</v>
      </c>
      <c r="B112" s="14" t="s">
        <v>685</v>
      </c>
      <c r="C112" s="15">
        <v>22340135</v>
      </c>
      <c r="D112" s="15">
        <v>15110000</v>
      </c>
      <c r="E112" s="15">
        <v>37450135</v>
      </c>
      <c r="F112" s="48">
        <v>0.6764</v>
      </c>
    </row>
    <row r="113" spans="1:6" ht="15.75" x14ac:dyDescent="0.2">
      <c r="A113" s="5" t="s">
        <v>9</v>
      </c>
      <c r="B113" s="6" t="s">
        <v>672</v>
      </c>
      <c r="C113" s="7">
        <v>14440135</v>
      </c>
      <c r="D113" s="7">
        <v>15050000</v>
      </c>
      <c r="E113" s="7">
        <v>29490135</v>
      </c>
      <c r="F113" s="49">
        <v>1.0422</v>
      </c>
    </row>
    <row r="114" spans="1:6" x14ac:dyDescent="0.2">
      <c r="A114" s="25" t="s">
        <v>10</v>
      </c>
      <c r="B114" s="26" t="s">
        <v>11</v>
      </c>
      <c r="C114" s="27">
        <v>4334466.99</v>
      </c>
      <c r="D114" s="27">
        <v>10950000</v>
      </c>
      <c r="E114" s="27">
        <v>15284466.99</v>
      </c>
      <c r="F114" s="28">
        <v>252.63</v>
      </c>
    </row>
    <row r="115" spans="1:6" s="29" customFormat="1" x14ac:dyDescent="0.2">
      <c r="A115" s="25" t="s">
        <v>10</v>
      </c>
      <c r="B115" s="26" t="s">
        <v>96</v>
      </c>
      <c r="C115" s="27">
        <v>20000</v>
      </c>
      <c r="D115" s="27">
        <v>0</v>
      </c>
      <c r="E115" s="27">
        <v>20000</v>
      </c>
      <c r="F115" s="28">
        <v>0</v>
      </c>
    </row>
    <row r="116" spans="1:6" s="29" customFormat="1" x14ac:dyDescent="0.2">
      <c r="A116" s="25" t="s">
        <v>10</v>
      </c>
      <c r="B116" s="26" t="s">
        <v>97</v>
      </c>
      <c r="C116" s="27">
        <v>270000</v>
      </c>
      <c r="D116" s="27">
        <v>0</v>
      </c>
      <c r="E116" s="27">
        <v>270000</v>
      </c>
      <c r="F116" s="28">
        <v>0</v>
      </c>
    </row>
    <row r="117" spans="1:6" s="29" customFormat="1" x14ac:dyDescent="0.2">
      <c r="A117" s="25" t="s">
        <v>10</v>
      </c>
      <c r="B117" s="26" t="s">
        <v>98</v>
      </c>
      <c r="C117" s="27">
        <v>750000</v>
      </c>
      <c r="D117" s="27">
        <v>-100000</v>
      </c>
      <c r="E117" s="27">
        <v>650000</v>
      </c>
      <c r="F117" s="28">
        <v>-13.333333333333332</v>
      </c>
    </row>
    <row r="118" spans="1:6" s="29" customFormat="1" x14ac:dyDescent="0.2">
      <c r="A118" s="25" t="s">
        <v>10</v>
      </c>
      <c r="B118" s="26" t="s">
        <v>13</v>
      </c>
      <c r="C118" s="27">
        <v>505653.26</v>
      </c>
      <c r="D118" s="27">
        <v>0</v>
      </c>
      <c r="E118" s="27">
        <v>505653.26</v>
      </c>
      <c r="F118" s="28">
        <v>0</v>
      </c>
    </row>
    <row r="119" spans="1:6" s="24" customFormat="1" x14ac:dyDescent="0.2">
      <c r="A119" s="25" t="s">
        <v>10</v>
      </c>
      <c r="B119" s="26" t="s">
        <v>99</v>
      </c>
      <c r="C119" s="27">
        <v>8560014.75</v>
      </c>
      <c r="D119" s="27">
        <v>0</v>
      </c>
      <c r="E119" s="27">
        <v>8560014.75</v>
      </c>
      <c r="F119" s="28">
        <v>0</v>
      </c>
    </row>
    <row r="120" spans="1:6" s="24" customFormat="1" ht="25.5" x14ac:dyDescent="0.2">
      <c r="A120" s="25" t="s">
        <v>10</v>
      </c>
      <c r="B120" s="26" t="s">
        <v>14</v>
      </c>
      <c r="C120" s="27">
        <v>0</v>
      </c>
      <c r="D120" s="27">
        <v>4200000</v>
      </c>
      <c r="E120" s="27">
        <v>4200000</v>
      </c>
      <c r="F120" s="28">
        <v>0</v>
      </c>
    </row>
    <row r="121" spans="1:6" s="29" customFormat="1" ht="15.75" x14ac:dyDescent="0.2">
      <c r="A121" s="9" t="s">
        <v>15</v>
      </c>
      <c r="B121" s="10" t="s">
        <v>100</v>
      </c>
      <c r="C121" s="11">
        <v>640000</v>
      </c>
      <c r="D121" s="11">
        <v>0</v>
      </c>
      <c r="E121" s="11">
        <v>640000</v>
      </c>
      <c r="F121" s="12" t="s">
        <v>46</v>
      </c>
    </row>
    <row r="122" spans="1:6" s="29" customFormat="1" ht="15.75" x14ac:dyDescent="0.2">
      <c r="A122" s="2" t="s">
        <v>18</v>
      </c>
      <c r="B122" s="1" t="s">
        <v>101</v>
      </c>
      <c r="C122" s="3">
        <v>600000</v>
      </c>
      <c r="D122" s="3">
        <v>0</v>
      </c>
      <c r="E122" s="3">
        <v>600000</v>
      </c>
      <c r="F122" s="4" t="s">
        <v>46</v>
      </c>
    </row>
    <row r="123" spans="1:6" s="24" customFormat="1" x14ac:dyDescent="0.2">
      <c r="A123" s="25" t="s">
        <v>10</v>
      </c>
      <c r="B123" s="26" t="s">
        <v>11</v>
      </c>
      <c r="C123" s="27">
        <v>600000</v>
      </c>
      <c r="D123" s="27">
        <v>0</v>
      </c>
      <c r="E123" s="27">
        <v>600000</v>
      </c>
      <c r="F123" s="28">
        <v>0</v>
      </c>
    </row>
    <row r="124" spans="1:6" s="29" customFormat="1" x14ac:dyDescent="0.2">
      <c r="A124" s="25" t="s">
        <v>20</v>
      </c>
      <c r="B124" s="26" t="s">
        <v>102</v>
      </c>
      <c r="C124" s="27">
        <v>600000</v>
      </c>
      <c r="D124" s="27">
        <v>0</v>
      </c>
      <c r="E124" s="27">
        <v>600000</v>
      </c>
      <c r="F124" s="30" t="s">
        <v>46</v>
      </c>
    </row>
    <row r="125" spans="1:6" s="29" customFormat="1" x14ac:dyDescent="0.2">
      <c r="A125" s="31" t="s">
        <v>22</v>
      </c>
      <c r="B125" s="32" t="s">
        <v>23</v>
      </c>
      <c r="C125" s="33">
        <v>600000</v>
      </c>
      <c r="D125" s="33">
        <v>0</v>
      </c>
      <c r="E125" s="33">
        <v>600000</v>
      </c>
      <c r="F125" s="34" t="s">
        <v>46</v>
      </c>
    </row>
    <row r="126" spans="1:6" x14ac:dyDescent="0.2">
      <c r="A126" s="35" t="s">
        <v>84</v>
      </c>
      <c r="B126" s="36" t="s">
        <v>85</v>
      </c>
      <c r="C126" s="37">
        <v>600000</v>
      </c>
      <c r="D126" s="37">
        <v>0</v>
      </c>
      <c r="E126" s="37">
        <v>600000</v>
      </c>
      <c r="F126" s="38" t="s">
        <v>46</v>
      </c>
    </row>
    <row r="127" spans="1:6" x14ac:dyDescent="0.2">
      <c r="A127" s="39" t="s">
        <v>86</v>
      </c>
      <c r="B127" s="40" t="s">
        <v>87</v>
      </c>
      <c r="C127" s="41">
        <v>600000</v>
      </c>
      <c r="D127" s="41">
        <v>0</v>
      </c>
      <c r="E127" s="41">
        <v>600000</v>
      </c>
      <c r="F127" s="42" t="s">
        <v>46</v>
      </c>
    </row>
    <row r="128" spans="1:6" ht="31.5" x14ac:dyDescent="0.2">
      <c r="A128" s="2" t="s">
        <v>18</v>
      </c>
      <c r="B128" s="1" t="s">
        <v>103</v>
      </c>
      <c r="C128" s="3">
        <v>40000</v>
      </c>
      <c r="D128" s="3">
        <v>0</v>
      </c>
      <c r="E128" s="3">
        <v>40000</v>
      </c>
      <c r="F128" s="4" t="s">
        <v>46</v>
      </c>
    </row>
    <row r="129" spans="1:6" x14ac:dyDescent="0.2">
      <c r="A129" s="25" t="s">
        <v>10</v>
      </c>
      <c r="B129" s="26" t="s">
        <v>11</v>
      </c>
      <c r="C129" s="27">
        <v>20000</v>
      </c>
      <c r="D129" s="27">
        <v>0</v>
      </c>
      <c r="E129" s="27">
        <v>20000</v>
      </c>
      <c r="F129" s="28">
        <v>0</v>
      </c>
    </row>
    <row r="130" spans="1:6" s="29" customFormat="1" x14ac:dyDescent="0.2">
      <c r="A130" s="25" t="s">
        <v>10</v>
      </c>
      <c r="B130" s="26" t="s">
        <v>13</v>
      </c>
      <c r="C130" s="27">
        <v>20000</v>
      </c>
      <c r="D130" s="27">
        <v>0</v>
      </c>
      <c r="E130" s="27">
        <v>20000</v>
      </c>
      <c r="F130" s="28">
        <v>0</v>
      </c>
    </row>
    <row r="131" spans="1:6" s="29" customFormat="1" x14ac:dyDescent="0.2">
      <c r="A131" s="25" t="s">
        <v>20</v>
      </c>
      <c r="B131" s="26" t="s">
        <v>104</v>
      </c>
      <c r="C131" s="27">
        <v>40000</v>
      </c>
      <c r="D131" s="27">
        <v>0</v>
      </c>
      <c r="E131" s="27">
        <v>40000</v>
      </c>
      <c r="F131" s="30" t="s">
        <v>46</v>
      </c>
    </row>
    <row r="132" spans="1:6" s="29" customFormat="1" x14ac:dyDescent="0.2">
      <c r="A132" s="31" t="s">
        <v>22</v>
      </c>
      <c r="B132" s="32" t="s">
        <v>23</v>
      </c>
      <c r="C132" s="33">
        <v>20000</v>
      </c>
      <c r="D132" s="33">
        <v>0</v>
      </c>
      <c r="E132" s="33">
        <v>20000</v>
      </c>
      <c r="F132" s="34" t="s">
        <v>46</v>
      </c>
    </row>
    <row r="133" spans="1:6" s="29" customFormat="1" x14ac:dyDescent="0.2">
      <c r="A133" s="35" t="s">
        <v>84</v>
      </c>
      <c r="B133" s="36" t="s">
        <v>85</v>
      </c>
      <c r="C133" s="37">
        <v>20000</v>
      </c>
      <c r="D133" s="37">
        <v>0</v>
      </c>
      <c r="E133" s="37">
        <v>20000</v>
      </c>
      <c r="F133" s="38" t="s">
        <v>46</v>
      </c>
    </row>
    <row r="134" spans="1:6" s="24" customFormat="1" x14ac:dyDescent="0.2">
      <c r="A134" s="39" t="s">
        <v>86</v>
      </c>
      <c r="B134" s="40" t="s">
        <v>87</v>
      </c>
      <c r="C134" s="41">
        <v>20000</v>
      </c>
      <c r="D134" s="41">
        <v>0</v>
      </c>
      <c r="E134" s="41">
        <v>20000</v>
      </c>
      <c r="F134" s="42" t="s">
        <v>46</v>
      </c>
    </row>
    <row r="135" spans="1:6" s="24" customFormat="1" x14ac:dyDescent="0.2">
      <c r="A135" s="31" t="s">
        <v>22</v>
      </c>
      <c r="B135" s="32" t="s">
        <v>23</v>
      </c>
      <c r="C135" s="33">
        <v>20000</v>
      </c>
      <c r="D135" s="33">
        <v>0</v>
      </c>
      <c r="E135" s="33">
        <v>20000</v>
      </c>
      <c r="F135" s="34" t="s">
        <v>46</v>
      </c>
    </row>
    <row r="136" spans="1:6" s="29" customFormat="1" x14ac:dyDescent="0.2">
      <c r="A136" s="35" t="s">
        <v>84</v>
      </c>
      <c r="B136" s="36" t="s">
        <v>85</v>
      </c>
      <c r="C136" s="37">
        <v>20000</v>
      </c>
      <c r="D136" s="37">
        <v>0</v>
      </c>
      <c r="E136" s="37">
        <v>20000</v>
      </c>
      <c r="F136" s="38" t="s">
        <v>46</v>
      </c>
    </row>
    <row r="137" spans="1:6" x14ac:dyDescent="0.2">
      <c r="A137" s="39" t="s">
        <v>86</v>
      </c>
      <c r="B137" s="40" t="s">
        <v>87</v>
      </c>
      <c r="C137" s="41">
        <v>20000</v>
      </c>
      <c r="D137" s="41">
        <v>0</v>
      </c>
      <c r="E137" s="41">
        <v>20000</v>
      </c>
      <c r="F137" s="42" t="s">
        <v>46</v>
      </c>
    </row>
    <row r="138" spans="1:6" ht="15.75" x14ac:dyDescent="0.2">
      <c r="A138" s="9" t="s">
        <v>15</v>
      </c>
      <c r="B138" s="10" t="s">
        <v>105</v>
      </c>
      <c r="C138" s="11">
        <v>4117875</v>
      </c>
      <c r="D138" s="11">
        <v>0</v>
      </c>
      <c r="E138" s="11">
        <v>4117875</v>
      </c>
      <c r="F138" s="12" t="s">
        <v>46</v>
      </c>
    </row>
    <row r="139" spans="1:6" ht="31.5" x14ac:dyDescent="0.2">
      <c r="A139" s="2" t="s">
        <v>18</v>
      </c>
      <c r="B139" s="1" t="s">
        <v>106</v>
      </c>
      <c r="C139" s="3">
        <v>801000</v>
      </c>
      <c r="D139" s="3">
        <v>0</v>
      </c>
      <c r="E139" s="3">
        <v>801000</v>
      </c>
      <c r="F139" s="4" t="s">
        <v>46</v>
      </c>
    </row>
    <row r="140" spans="1:6" x14ac:dyDescent="0.2">
      <c r="A140" s="25" t="s">
        <v>10</v>
      </c>
      <c r="B140" s="26" t="s">
        <v>11</v>
      </c>
      <c r="C140" s="27">
        <v>801000</v>
      </c>
      <c r="D140" s="27">
        <v>0</v>
      </c>
      <c r="E140" s="27">
        <v>801000</v>
      </c>
      <c r="F140" s="28">
        <v>0</v>
      </c>
    </row>
    <row r="141" spans="1:6" s="29" customFormat="1" x14ac:dyDescent="0.2">
      <c r="A141" s="25" t="s">
        <v>20</v>
      </c>
      <c r="B141" s="26" t="s">
        <v>107</v>
      </c>
      <c r="C141" s="27">
        <v>801000</v>
      </c>
      <c r="D141" s="27">
        <v>0</v>
      </c>
      <c r="E141" s="27">
        <v>801000</v>
      </c>
      <c r="F141" s="30" t="s">
        <v>46</v>
      </c>
    </row>
    <row r="142" spans="1:6" s="29" customFormat="1" x14ac:dyDescent="0.2">
      <c r="A142" s="31" t="s">
        <v>22</v>
      </c>
      <c r="B142" s="32" t="s">
        <v>23</v>
      </c>
      <c r="C142" s="33">
        <v>801000</v>
      </c>
      <c r="D142" s="33">
        <v>0</v>
      </c>
      <c r="E142" s="33">
        <v>801000</v>
      </c>
      <c r="F142" s="34" t="s">
        <v>46</v>
      </c>
    </row>
    <row r="143" spans="1:6" s="29" customFormat="1" x14ac:dyDescent="0.2">
      <c r="A143" s="35" t="s">
        <v>24</v>
      </c>
      <c r="B143" s="36" t="s">
        <v>25</v>
      </c>
      <c r="C143" s="37">
        <v>801000</v>
      </c>
      <c r="D143" s="37">
        <v>0</v>
      </c>
      <c r="E143" s="37">
        <v>801000</v>
      </c>
      <c r="F143" s="38" t="s">
        <v>46</v>
      </c>
    </row>
    <row r="144" spans="1:6" s="29" customFormat="1" x14ac:dyDescent="0.2">
      <c r="A144" s="39" t="s">
        <v>26</v>
      </c>
      <c r="B144" s="40" t="s">
        <v>27</v>
      </c>
      <c r="C144" s="41">
        <v>801000</v>
      </c>
      <c r="D144" s="41">
        <v>0</v>
      </c>
      <c r="E144" s="41">
        <v>801000</v>
      </c>
      <c r="F144" s="42" t="s">
        <v>46</v>
      </c>
    </row>
    <row r="145" spans="1:6" s="24" customFormat="1" ht="15.75" x14ac:dyDescent="0.2">
      <c r="A145" s="2" t="s">
        <v>18</v>
      </c>
      <c r="B145" s="1" t="s">
        <v>108</v>
      </c>
      <c r="C145" s="3">
        <v>300000</v>
      </c>
      <c r="D145" s="3">
        <v>0</v>
      </c>
      <c r="E145" s="3">
        <v>300000</v>
      </c>
      <c r="F145" s="4" t="s">
        <v>46</v>
      </c>
    </row>
    <row r="146" spans="1:6" s="29" customFormat="1" x14ac:dyDescent="0.2">
      <c r="A146" s="25" t="s">
        <v>10</v>
      </c>
      <c r="B146" s="26" t="s">
        <v>11</v>
      </c>
      <c r="C146" s="27">
        <v>300000</v>
      </c>
      <c r="D146" s="27">
        <v>0</v>
      </c>
      <c r="E146" s="27">
        <v>300000</v>
      </c>
      <c r="F146" s="28">
        <v>0</v>
      </c>
    </row>
    <row r="147" spans="1:6" s="29" customFormat="1" x14ac:dyDescent="0.2">
      <c r="A147" s="25" t="s">
        <v>20</v>
      </c>
      <c r="B147" s="26" t="s">
        <v>107</v>
      </c>
      <c r="C147" s="27">
        <v>300000</v>
      </c>
      <c r="D147" s="27">
        <v>0</v>
      </c>
      <c r="E147" s="27">
        <v>300000</v>
      </c>
      <c r="F147" s="30" t="s">
        <v>46</v>
      </c>
    </row>
    <row r="148" spans="1:6" s="29" customFormat="1" x14ac:dyDescent="0.2">
      <c r="A148" s="31" t="s">
        <v>22</v>
      </c>
      <c r="B148" s="32" t="s">
        <v>23</v>
      </c>
      <c r="C148" s="33">
        <v>300000</v>
      </c>
      <c r="D148" s="33">
        <v>0</v>
      </c>
      <c r="E148" s="33">
        <v>300000</v>
      </c>
      <c r="F148" s="34" t="s">
        <v>46</v>
      </c>
    </row>
    <row r="149" spans="1:6" s="29" customFormat="1" x14ac:dyDescent="0.2">
      <c r="A149" s="35" t="s">
        <v>84</v>
      </c>
      <c r="B149" s="36" t="s">
        <v>85</v>
      </c>
      <c r="C149" s="37">
        <v>300000</v>
      </c>
      <c r="D149" s="37">
        <v>0</v>
      </c>
      <c r="E149" s="37">
        <v>300000</v>
      </c>
      <c r="F149" s="38" t="s">
        <v>46</v>
      </c>
    </row>
    <row r="150" spans="1:6" x14ac:dyDescent="0.2">
      <c r="A150" s="39" t="s">
        <v>86</v>
      </c>
      <c r="B150" s="40" t="s">
        <v>87</v>
      </c>
      <c r="C150" s="41">
        <v>300000</v>
      </c>
      <c r="D150" s="41">
        <v>0</v>
      </c>
      <c r="E150" s="41">
        <v>300000</v>
      </c>
      <c r="F150" s="42" t="s">
        <v>46</v>
      </c>
    </row>
    <row r="151" spans="1:6" ht="15.75" x14ac:dyDescent="0.2">
      <c r="A151" s="2" t="s">
        <v>109</v>
      </c>
      <c r="B151" s="1" t="s">
        <v>110</v>
      </c>
      <c r="C151" s="3">
        <v>3016875</v>
      </c>
      <c r="D151" s="3">
        <v>0</v>
      </c>
      <c r="E151" s="3">
        <v>3016875</v>
      </c>
      <c r="F151" s="4" t="s">
        <v>46</v>
      </c>
    </row>
    <row r="152" spans="1:6" x14ac:dyDescent="0.2">
      <c r="A152" s="25" t="s">
        <v>10</v>
      </c>
      <c r="B152" s="26" t="s">
        <v>11</v>
      </c>
      <c r="C152" s="27">
        <v>198840.87</v>
      </c>
      <c r="D152" s="27">
        <v>0</v>
      </c>
      <c r="E152" s="27">
        <v>198840.87</v>
      </c>
      <c r="F152" s="28">
        <v>0</v>
      </c>
    </row>
    <row r="153" spans="1:6" x14ac:dyDescent="0.2">
      <c r="A153" s="25" t="s">
        <v>10</v>
      </c>
      <c r="B153" s="26" t="s">
        <v>13</v>
      </c>
      <c r="C153" s="27">
        <v>253690.38</v>
      </c>
      <c r="D153" s="27">
        <v>0</v>
      </c>
      <c r="E153" s="27">
        <v>253690.38</v>
      </c>
      <c r="F153" s="28">
        <v>0</v>
      </c>
    </row>
    <row r="154" spans="1:6" s="29" customFormat="1" x14ac:dyDescent="0.2">
      <c r="A154" s="25" t="s">
        <v>10</v>
      </c>
      <c r="B154" s="26" t="s">
        <v>99</v>
      </c>
      <c r="C154" s="27">
        <v>2564343.75</v>
      </c>
      <c r="D154" s="27">
        <v>0</v>
      </c>
      <c r="E154" s="27">
        <v>2564343.75</v>
      </c>
      <c r="F154" s="28">
        <v>0</v>
      </c>
    </row>
    <row r="155" spans="1:6" s="29" customFormat="1" x14ac:dyDescent="0.2">
      <c r="A155" s="25" t="s">
        <v>20</v>
      </c>
      <c r="B155" s="26" t="s">
        <v>107</v>
      </c>
      <c r="C155" s="27">
        <v>3016875</v>
      </c>
      <c r="D155" s="27">
        <v>0</v>
      </c>
      <c r="E155" s="27">
        <v>3016875</v>
      </c>
      <c r="F155" s="30" t="s">
        <v>46</v>
      </c>
    </row>
    <row r="156" spans="1:6" s="29" customFormat="1" x14ac:dyDescent="0.2">
      <c r="A156" s="31" t="s">
        <v>22</v>
      </c>
      <c r="B156" s="32" t="s">
        <v>23</v>
      </c>
      <c r="C156" s="33">
        <v>198840.87</v>
      </c>
      <c r="D156" s="33">
        <v>0</v>
      </c>
      <c r="E156" s="33">
        <v>198840.87</v>
      </c>
      <c r="F156" s="34" t="s">
        <v>46</v>
      </c>
    </row>
    <row r="157" spans="1:6" s="29" customFormat="1" x14ac:dyDescent="0.2">
      <c r="A157" s="35" t="s">
        <v>41</v>
      </c>
      <c r="B157" s="36" t="s">
        <v>42</v>
      </c>
      <c r="C157" s="37">
        <v>198840.87</v>
      </c>
      <c r="D157" s="37">
        <v>0</v>
      </c>
      <c r="E157" s="37">
        <v>198840.87</v>
      </c>
      <c r="F157" s="38" t="s">
        <v>46</v>
      </c>
    </row>
    <row r="158" spans="1:6" s="24" customFormat="1" x14ac:dyDescent="0.2">
      <c r="A158" s="39" t="s">
        <v>50</v>
      </c>
      <c r="B158" s="40" t="s">
        <v>51</v>
      </c>
      <c r="C158" s="41">
        <v>198840.87</v>
      </c>
      <c r="D158" s="41">
        <v>0</v>
      </c>
      <c r="E158" s="41">
        <v>198840.87</v>
      </c>
      <c r="F158" s="42" t="s">
        <v>46</v>
      </c>
    </row>
    <row r="159" spans="1:6" s="29" customFormat="1" x14ac:dyDescent="0.2">
      <c r="A159" s="31" t="s">
        <v>22</v>
      </c>
      <c r="B159" s="32" t="s">
        <v>23</v>
      </c>
      <c r="C159" s="33">
        <v>253690.38</v>
      </c>
      <c r="D159" s="33">
        <v>0</v>
      </c>
      <c r="E159" s="33">
        <v>253690.38</v>
      </c>
      <c r="F159" s="34" t="s">
        <v>46</v>
      </c>
    </row>
    <row r="160" spans="1:6" s="24" customFormat="1" x14ac:dyDescent="0.2">
      <c r="A160" s="35" t="s">
        <v>41</v>
      </c>
      <c r="B160" s="36" t="s">
        <v>42</v>
      </c>
      <c r="C160" s="37">
        <v>253690.38</v>
      </c>
      <c r="D160" s="37">
        <v>0</v>
      </c>
      <c r="E160" s="37">
        <v>253690.38</v>
      </c>
      <c r="F160" s="38" t="s">
        <v>46</v>
      </c>
    </row>
    <row r="161" spans="1:6" s="29" customFormat="1" x14ac:dyDescent="0.2">
      <c r="A161" s="39" t="s">
        <v>50</v>
      </c>
      <c r="B161" s="40" t="s">
        <v>51</v>
      </c>
      <c r="C161" s="41">
        <v>253690.38</v>
      </c>
      <c r="D161" s="41">
        <v>0</v>
      </c>
      <c r="E161" s="41">
        <v>253690.38</v>
      </c>
      <c r="F161" s="42" t="s">
        <v>46</v>
      </c>
    </row>
    <row r="162" spans="1:6" s="29" customFormat="1" x14ac:dyDescent="0.2">
      <c r="A162" s="31" t="s">
        <v>22</v>
      </c>
      <c r="B162" s="32" t="s">
        <v>23</v>
      </c>
      <c r="C162" s="33">
        <v>2564343.75</v>
      </c>
      <c r="D162" s="33">
        <v>0</v>
      </c>
      <c r="E162" s="33">
        <v>2564343.75</v>
      </c>
      <c r="F162" s="34" t="s">
        <v>46</v>
      </c>
    </row>
    <row r="163" spans="1:6" x14ac:dyDescent="0.2">
      <c r="A163" s="35" t="s">
        <v>41</v>
      </c>
      <c r="B163" s="36" t="s">
        <v>42</v>
      </c>
      <c r="C163" s="37">
        <v>2564343.75</v>
      </c>
      <c r="D163" s="37">
        <v>0</v>
      </c>
      <c r="E163" s="37">
        <v>2564343.75</v>
      </c>
      <c r="F163" s="38" t="s">
        <v>46</v>
      </c>
    </row>
    <row r="164" spans="1:6" x14ac:dyDescent="0.2">
      <c r="A164" s="39" t="s">
        <v>50</v>
      </c>
      <c r="B164" s="40" t="s">
        <v>51</v>
      </c>
      <c r="C164" s="41">
        <v>2564343.75</v>
      </c>
      <c r="D164" s="41">
        <v>0</v>
      </c>
      <c r="E164" s="41">
        <v>2564343.75</v>
      </c>
      <c r="F164" s="42" t="s">
        <v>46</v>
      </c>
    </row>
    <row r="165" spans="1:6" ht="15.75" x14ac:dyDescent="0.2">
      <c r="A165" s="9" t="s">
        <v>15</v>
      </c>
      <c r="B165" s="10" t="s">
        <v>111</v>
      </c>
      <c r="C165" s="11">
        <v>6760260</v>
      </c>
      <c r="D165" s="11">
        <v>15000000</v>
      </c>
      <c r="E165" s="11">
        <v>21760260</v>
      </c>
      <c r="F165" s="47">
        <v>2.2187999999999999</v>
      </c>
    </row>
    <row r="166" spans="1:6" ht="15.75" x14ac:dyDescent="0.2">
      <c r="A166" s="2" t="s">
        <v>18</v>
      </c>
      <c r="B166" s="1" t="s">
        <v>112</v>
      </c>
      <c r="C166" s="3">
        <v>83000</v>
      </c>
      <c r="D166" s="3">
        <v>0</v>
      </c>
      <c r="E166" s="3">
        <v>83000</v>
      </c>
      <c r="F166" s="4" t="s">
        <v>46</v>
      </c>
    </row>
    <row r="167" spans="1:6" x14ac:dyDescent="0.2">
      <c r="A167" s="25" t="s">
        <v>10</v>
      </c>
      <c r="B167" s="26" t="s">
        <v>11</v>
      </c>
      <c r="C167" s="27">
        <v>83000</v>
      </c>
      <c r="D167" s="27">
        <v>0</v>
      </c>
      <c r="E167" s="27">
        <v>83000</v>
      </c>
      <c r="F167" s="28">
        <v>0</v>
      </c>
    </row>
    <row r="168" spans="1:6" x14ac:dyDescent="0.2">
      <c r="A168" s="25" t="s">
        <v>20</v>
      </c>
      <c r="B168" s="26" t="s">
        <v>102</v>
      </c>
      <c r="C168" s="27">
        <v>83000</v>
      </c>
      <c r="D168" s="27">
        <v>0</v>
      </c>
      <c r="E168" s="27">
        <v>83000</v>
      </c>
      <c r="F168" s="30" t="s">
        <v>46</v>
      </c>
    </row>
    <row r="169" spans="1:6" x14ac:dyDescent="0.2">
      <c r="A169" s="31" t="s">
        <v>22</v>
      </c>
      <c r="B169" s="32" t="s">
        <v>23</v>
      </c>
      <c r="C169" s="33">
        <v>83000</v>
      </c>
      <c r="D169" s="33">
        <v>0</v>
      </c>
      <c r="E169" s="33">
        <v>83000</v>
      </c>
      <c r="F169" s="34" t="s">
        <v>46</v>
      </c>
    </row>
    <row r="170" spans="1:6" x14ac:dyDescent="0.2">
      <c r="A170" s="35" t="s">
        <v>41</v>
      </c>
      <c r="B170" s="36" t="s">
        <v>42</v>
      </c>
      <c r="C170" s="37">
        <v>83000</v>
      </c>
      <c r="D170" s="37">
        <v>0</v>
      </c>
      <c r="E170" s="37">
        <v>83000</v>
      </c>
      <c r="F170" s="38" t="s">
        <v>46</v>
      </c>
    </row>
    <row r="171" spans="1:6" x14ac:dyDescent="0.2">
      <c r="A171" s="39" t="s">
        <v>50</v>
      </c>
      <c r="B171" s="40" t="s">
        <v>51</v>
      </c>
      <c r="C171" s="41">
        <v>83000</v>
      </c>
      <c r="D171" s="41">
        <v>0</v>
      </c>
      <c r="E171" s="41">
        <v>83000</v>
      </c>
      <c r="F171" s="42" t="s">
        <v>46</v>
      </c>
    </row>
    <row r="172" spans="1:6" ht="15.75" x14ac:dyDescent="0.2">
      <c r="A172" s="2" t="s">
        <v>18</v>
      </c>
      <c r="B172" s="1" t="s">
        <v>113</v>
      </c>
      <c r="C172" s="3">
        <v>0</v>
      </c>
      <c r="D172" s="3">
        <v>600000</v>
      </c>
      <c r="E172" s="3">
        <v>600000</v>
      </c>
      <c r="F172" s="4" t="s">
        <v>46</v>
      </c>
    </row>
    <row r="173" spans="1:6" s="29" customFormat="1" x14ac:dyDescent="0.2">
      <c r="A173" s="25" t="s">
        <v>10</v>
      </c>
      <c r="B173" s="26" t="s">
        <v>11</v>
      </c>
      <c r="C173" s="27">
        <v>0</v>
      </c>
      <c r="D173" s="27">
        <v>600000</v>
      </c>
      <c r="E173" s="27">
        <v>600000</v>
      </c>
      <c r="F173" s="28">
        <v>0</v>
      </c>
    </row>
    <row r="174" spans="1:6" s="29" customFormat="1" x14ac:dyDescent="0.2">
      <c r="A174" s="25" t="s">
        <v>20</v>
      </c>
      <c r="B174" s="26" t="s">
        <v>102</v>
      </c>
      <c r="C174" s="27">
        <v>0</v>
      </c>
      <c r="D174" s="27">
        <v>600000</v>
      </c>
      <c r="E174" s="27">
        <v>600000</v>
      </c>
      <c r="F174" s="30" t="s">
        <v>46</v>
      </c>
    </row>
    <row r="175" spans="1:6" s="29" customFormat="1" x14ac:dyDescent="0.2">
      <c r="A175" s="31" t="s">
        <v>22</v>
      </c>
      <c r="B175" s="32" t="s">
        <v>23</v>
      </c>
      <c r="C175" s="33">
        <v>0</v>
      </c>
      <c r="D175" s="33">
        <v>600000</v>
      </c>
      <c r="E175" s="33">
        <v>600000</v>
      </c>
      <c r="F175" s="34" t="s">
        <v>46</v>
      </c>
    </row>
    <row r="176" spans="1:6" s="29" customFormat="1" x14ac:dyDescent="0.2">
      <c r="A176" s="35" t="s">
        <v>41</v>
      </c>
      <c r="B176" s="36" t="s">
        <v>42</v>
      </c>
      <c r="C176" s="37">
        <v>0</v>
      </c>
      <c r="D176" s="37">
        <v>600000</v>
      </c>
      <c r="E176" s="37">
        <v>600000</v>
      </c>
      <c r="F176" s="38" t="s">
        <v>46</v>
      </c>
    </row>
    <row r="177" spans="1:6" s="24" customFormat="1" x14ac:dyDescent="0.2">
      <c r="A177" s="39" t="s">
        <v>50</v>
      </c>
      <c r="B177" s="40" t="s">
        <v>51</v>
      </c>
      <c r="C177" s="41">
        <v>0</v>
      </c>
      <c r="D177" s="41">
        <v>600000</v>
      </c>
      <c r="E177" s="41">
        <v>600000</v>
      </c>
      <c r="F177" s="42" t="s">
        <v>46</v>
      </c>
    </row>
    <row r="178" spans="1:6" s="29" customFormat="1" ht="15.75" x14ac:dyDescent="0.2">
      <c r="A178" s="2" t="s">
        <v>109</v>
      </c>
      <c r="B178" s="1" t="s">
        <v>114</v>
      </c>
      <c r="C178" s="3">
        <v>1331300</v>
      </c>
      <c r="D178" s="3">
        <v>0</v>
      </c>
      <c r="E178" s="3">
        <v>1331300</v>
      </c>
      <c r="F178" s="4" t="s">
        <v>46</v>
      </c>
    </row>
    <row r="179" spans="1:6" s="24" customFormat="1" x14ac:dyDescent="0.2">
      <c r="A179" s="25" t="s">
        <v>10</v>
      </c>
      <c r="B179" s="26" t="s">
        <v>11</v>
      </c>
      <c r="C179" s="27">
        <v>199695</v>
      </c>
      <c r="D179" s="27">
        <v>0</v>
      </c>
      <c r="E179" s="27">
        <v>199695</v>
      </c>
      <c r="F179" s="28">
        <v>0</v>
      </c>
    </row>
    <row r="180" spans="1:6" s="29" customFormat="1" x14ac:dyDescent="0.2">
      <c r="A180" s="25" t="s">
        <v>10</v>
      </c>
      <c r="B180" s="26" t="s">
        <v>99</v>
      </c>
      <c r="C180" s="27">
        <v>1131605</v>
      </c>
      <c r="D180" s="27">
        <v>0</v>
      </c>
      <c r="E180" s="27">
        <v>1131605</v>
      </c>
      <c r="F180" s="28">
        <v>0</v>
      </c>
    </row>
    <row r="181" spans="1:6" s="29" customFormat="1" x14ac:dyDescent="0.2">
      <c r="A181" s="25" t="s">
        <v>20</v>
      </c>
      <c r="B181" s="26" t="s">
        <v>102</v>
      </c>
      <c r="C181" s="27">
        <v>1331300</v>
      </c>
      <c r="D181" s="27">
        <v>0</v>
      </c>
      <c r="E181" s="27">
        <v>1331300</v>
      </c>
      <c r="F181" s="30" t="s">
        <v>46</v>
      </c>
    </row>
    <row r="182" spans="1:6" x14ac:dyDescent="0.2">
      <c r="A182" s="31" t="s">
        <v>22</v>
      </c>
      <c r="B182" s="32" t="s">
        <v>23</v>
      </c>
      <c r="C182" s="33">
        <v>199695</v>
      </c>
      <c r="D182" s="33">
        <v>0</v>
      </c>
      <c r="E182" s="33">
        <v>199695</v>
      </c>
      <c r="F182" s="34" t="s">
        <v>46</v>
      </c>
    </row>
    <row r="183" spans="1:6" x14ac:dyDescent="0.2">
      <c r="A183" s="35" t="s">
        <v>41</v>
      </c>
      <c r="B183" s="36" t="s">
        <v>42</v>
      </c>
      <c r="C183" s="37">
        <v>199695</v>
      </c>
      <c r="D183" s="37">
        <v>0</v>
      </c>
      <c r="E183" s="37">
        <v>199695</v>
      </c>
      <c r="F183" s="38" t="s">
        <v>46</v>
      </c>
    </row>
    <row r="184" spans="1:6" x14ac:dyDescent="0.2">
      <c r="A184" s="39" t="s">
        <v>50</v>
      </c>
      <c r="B184" s="40" t="s">
        <v>51</v>
      </c>
      <c r="C184" s="41">
        <v>199695</v>
      </c>
      <c r="D184" s="41">
        <v>0</v>
      </c>
      <c r="E184" s="41">
        <v>199695</v>
      </c>
      <c r="F184" s="42" t="s">
        <v>46</v>
      </c>
    </row>
    <row r="185" spans="1:6" x14ac:dyDescent="0.2">
      <c r="A185" s="31" t="s">
        <v>22</v>
      </c>
      <c r="B185" s="32" t="s">
        <v>23</v>
      </c>
      <c r="C185" s="33">
        <v>1131605</v>
      </c>
      <c r="D185" s="33">
        <v>0</v>
      </c>
      <c r="E185" s="33">
        <v>1131605</v>
      </c>
      <c r="F185" s="34" t="s">
        <v>46</v>
      </c>
    </row>
    <row r="186" spans="1:6" s="29" customFormat="1" x14ac:dyDescent="0.2">
      <c r="A186" s="35" t="s">
        <v>41</v>
      </c>
      <c r="B186" s="36" t="s">
        <v>42</v>
      </c>
      <c r="C186" s="37">
        <v>1131605</v>
      </c>
      <c r="D186" s="37">
        <v>0</v>
      </c>
      <c r="E186" s="37">
        <v>1131605</v>
      </c>
      <c r="F186" s="38" t="s">
        <v>46</v>
      </c>
    </row>
    <row r="187" spans="1:6" s="29" customFormat="1" x14ac:dyDescent="0.2">
      <c r="A187" s="39" t="s">
        <v>50</v>
      </c>
      <c r="B187" s="40" t="s">
        <v>51</v>
      </c>
      <c r="C187" s="41">
        <v>1131605</v>
      </c>
      <c r="D187" s="41">
        <v>0</v>
      </c>
      <c r="E187" s="41">
        <v>1131605</v>
      </c>
      <c r="F187" s="42" t="s">
        <v>46</v>
      </c>
    </row>
    <row r="188" spans="1:6" s="29" customFormat="1" ht="15.75" x14ac:dyDescent="0.2">
      <c r="A188" s="2" t="s">
        <v>109</v>
      </c>
      <c r="B188" s="1" t="s">
        <v>115</v>
      </c>
      <c r="C188" s="3">
        <v>2603750</v>
      </c>
      <c r="D188" s="3">
        <v>0</v>
      </c>
      <c r="E188" s="3">
        <v>2603750</v>
      </c>
      <c r="F188" s="4" t="s">
        <v>46</v>
      </c>
    </row>
    <row r="189" spans="1:6" s="29" customFormat="1" x14ac:dyDescent="0.2">
      <c r="A189" s="25" t="s">
        <v>10</v>
      </c>
      <c r="B189" s="26" t="s">
        <v>11</v>
      </c>
      <c r="C189" s="27">
        <v>158599.62</v>
      </c>
      <c r="D189" s="27">
        <v>0</v>
      </c>
      <c r="E189" s="27">
        <v>158599.62</v>
      </c>
      <c r="F189" s="28">
        <v>0</v>
      </c>
    </row>
    <row r="190" spans="1:6" s="24" customFormat="1" x14ac:dyDescent="0.2">
      <c r="A190" s="25" t="s">
        <v>10</v>
      </c>
      <c r="B190" s="26" t="s">
        <v>13</v>
      </c>
      <c r="C190" s="27">
        <v>231962.88</v>
      </c>
      <c r="D190" s="27">
        <v>0</v>
      </c>
      <c r="E190" s="27">
        <v>231962.88</v>
      </c>
      <c r="F190" s="28">
        <v>0</v>
      </c>
    </row>
    <row r="191" spans="1:6" s="24" customFormat="1" x14ac:dyDescent="0.2">
      <c r="A191" s="25" t="s">
        <v>10</v>
      </c>
      <c r="B191" s="26" t="s">
        <v>99</v>
      </c>
      <c r="C191" s="27">
        <v>2213187.5</v>
      </c>
      <c r="D191" s="27">
        <v>0</v>
      </c>
      <c r="E191" s="27">
        <v>2213187.5</v>
      </c>
      <c r="F191" s="28">
        <v>0</v>
      </c>
    </row>
    <row r="192" spans="1:6" s="29" customFormat="1" x14ac:dyDescent="0.2">
      <c r="A192" s="25" t="s">
        <v>20</v>
      </c>
      <c r="B192" s="26" t="s">
        <v>102</v>
      </c>
      <c r="C192" s="27">
        <v>2603750</v>
      </c>
      <c r="D192" s="27">
        <v>0</v>
      </c>
      <c r="E192" s="27">
        <v>2603750</v>
      </c>
      <c r="F192" s="30" t="s">
        <v>46</v>
      </c>
    </row>
    <row r="193" spans="1:6" s="24" customFormat="1" x14ac:dyDescent="0.2">
      <c r="A193" s="31" t="s">
        <v>22</v>
      </c>
      <c r="B193" s="32" t="s">
        <v>23</v>
      </c>
      <c r="C193" s="33">
        <v>158599.62</v>
      </c>
      <c r="D193" s="33">
        <v>0</v>
      </c>
      <c r="E193" s="33">
        <v>158599.62</v>
      </c>
      <c r="F193" s="34" t="s">
        <v>46</v>
      </c>
    </row>
    <row r="194" spans="1:6" s="29" customFormat="1" x14ac:dyDescent="0.2">
      <c r="A194" s="35" t="s">
        <v>41</v>
      </c>
      <c r="B194" s="36" t="s">
        <v>42</v>
      </c>
      <c r="C194" s="37">
        <v>158599.62</v>
      </c>
      <c r="D194" s="37">
        <v>0</v>
      </c>
      <c r="E194" s="37">
        <v>158599.62</v>
      </c>
      <c r="F194" s="38" t="s">
        <v>46</v>
      </c>
    </row>
    <row r="195" spans="1:6" s="29" customFormat="1" x14ac:dyDescent="0.2">
      <c r="A195" s="39" t="s">
        <v>50</v>
      </c>
      <c r="B195" s="40" t="s">
        <v>51</v>
      </c>
      <c r="C195" s="41">
        <v>158599.62</v>
      </c>
      <c r="D195" s="41">
        <v>0</v>
      </c>
      <c r="E195" s="41">
        <v>158599.62</v>
      </c>
      <c r="F195" s="42" t="s">
        <v>46</v>
      </c>
    </row>
    <row r="196" spans="1:6" s="29" customFormat="1" x14ac:dyDescent="0.2">
      <c r="A196" s="31" t="s">
        <v>22</v>
      </c>
      <c r="B196" s="32" t="s">
        <v>23</v>
      </c>
      <c r="C196" s="33">
        <v>231962.88</v>
      </c>
      <c r="D196" s="33">
        <v>0</v>
      </c>
      <c r="E196" s="33">
        <v>231962.88</v>
      </c>
      <c r="F196" s="34" t="s">
        <v>46</v>
      </c>
    </row>
    <row r="197" spans="1:6" s="29" customFormat="1" x14ac:dyDescent="0.2">
      <c r="A197" s="35" t="s">
        <v>41</v>
      </c>
      <c r="B197" s="36" t="s">
        <v>42</v>
      </c>
      <c r="C197" s="37">
        <v>231962.88</v>
      </c>
      <c r="D197" s="37">
        <v>0</v>
      </c>
      <c r="E197" s="37">
        <v>231962.88</v>
      </c>
      <c r="F197" s="38" t="s">
        <v>46</v>
      </c>
    </row>
    <row r="198" spans="1:6" s="29" customFormat="1" x14ac:dyDescent="0.2">
      <c r="A198" s="39" t="s">
        <v>50</v>
      </c>
      <c r="B198" s="40" t="s">
        <v>51</v>
      </c>
      <c r="C198" s="41">
        <v>231962.88</v>
      </c>
      <c r="D198" s="41">
        <v>0</v>
      </c>
      <c r="E198" s="41">
        <v>231962.88</v>
      </c>
      <c r="F198" s="42" t="s">
        <v>46</v>
      </c>
    </row>
    <row r="199" spans="1:6" s="29" customFormat="1" x14ac:dyDescent="0.2">
      <c r="A199" s="31" t="s">
        <v>22</v>
      </c>
      <c r="B199" s="32" t="s">
        <v>23</v>
      </c>
      <c r="C199" s="33">
        <v>2213187.5</v>
      </c>
      <c r="D199" s="33">
        <v>0</v>
      </c>
      <c r="E199" s="33">
        <v>2213187.5</v>
      </c>
      <c r="F199" s="34" t="s">
        <v>46</v>
      </c>
    </row>
    <row r="200" spans="1:6" s="29" customFormat="1" x14ac:dyDescent="0.2">
      <c r="A200" s="35" t="s">
        <v>36</v>
      </c>
      <c r="B200" s="36" t="s">
        <v>37</v>
      </c>
      <c r="C200" s="37">
        <v>54000</v>
      </c>
      <c r="D200" s="37">
        <v>0</v>
      </c>
      <c r="E200" s="37">
        <v>54000</v>
      </c>
      <c r="F200" s="38" t="s">
        <v>46</v>
      </c>
    </row>
    <row r="201" spans="1:6" x14ac:dyDescent="0.2">
      <c r="A201" s="39" t="s">
        <v>116</v>
      </c>
      <c r="B201" s="40" t="s">
        <v>117</v>
      </c>
      <c r="C201" s="41">
        <v>46352</v>
      </c>
      <c r="D201" s="41">
        <v>0</v>
      </c>
      <c r="E201" s="41">
        <v>46352</v>
      </c>
      <c r="F201" s="42" t="s">
        <v>46</v>
      </c>
    </row>
    <row r="202" spans="1:6" x14ac:dyDescent="0.2">
      <c r="A202" s="39" t="s">
        <v>118</v>
      </c>
      <c r="B202" s="40" t="s">
        <v>119</v>
      </c>
      <c r="C202" s="41">
        <v>7648</v>
      </c>
      <c r="D202" s="41">
        <v>0</v>
      </c>
      <c r="E202" s="41">
        <v>7648</v>
      </c>
      <c r="F202" s="42" t="s">
        <v>46</v>
      </c>
    </row>
    <row r="203" spans="1:6" x14ac:dyDescent="0.2">
      <c r="A203" s="35" t="s">
        <v>41</v>
      </c>
      <c r="B203" s="36" t="s">
        <v>42</v>
      </c>
      <c r="C203" s="37">
        <v>2159187.5</v>
      </c>
      <c r="D203" s="37">
        <v>0</v>
      </c>
      <c r="E203" s="37">
        <v>2159187.5</v>
      </c>
      <c r="F203" s="38" t="s">
        <v>46</v>
      </c>
    </row>
    <row r="204" spans="1:6" x14ac:dyDescent="0.2">
      <c r="A204" s="39" t="s">
        <v>50</v>
      </c>
      <c r="B204" s="40" t="s">
        <v>51</v>
      </c>
      <c r="C204" s="41">
        <v>2159187.5</v>
      </c>
      <c r="D204" s="41">
        <v>0</v>
      </c>
      <c r="E204" s="41">
        <v>2159187.5</v>
      </c>
      <c r="F204" s="42" t="s">
        <v>46</v>
      </c>
    </row>
    <row r="205" spans="1:6" ht="31.5" x14ac:dyDescent="0.2">
      <c r="A205" s="2" t="s">
        <v>109</v>
      </c>
      <c r="B205" s="1" t="s">
        <v>120</v>
      </c>
      <c r="C205" s="3">
        <v>2342210</v>
      </c>
      <c r="D205" s="3">
        <v>0</v>
      </c>
      <c r="E205" s="3">
        <v>2342210</v>
      </c>
      <c r="F205" s="4" t="s">
        <v>46</v>
      </c>
    </row>
    <row r="206" spans="1:6" x14ac:dyDescent="0.2">
      <c r="A206" s="25" t="s">
        <v>10</v>
      </c>
      <c r="B206" s="26" t="s">
        <v>11</v>
      </c>
      <c r="C206" s="27">
        <v>351331.5</v>
      </c>
      <c r="D206" s="27">
        <v>0</v>
      </c>
      <c r="E206" s="27">
        <v>351331.5</v>
      </c>
      <c r="F206" s="28">
        <v>0</v>
      </c>
    </row>
    <row r="207" spans="1:6" s="29" customFormat="1" x14ac:dyDescent="0.2">
      <c r="A207" s="25" t="s">
        <v>10</v>
      </c>
      <c r="B207" s="26" t="s">
        <v>99</v>
      </c>
      <c r="C207" s="27">
        <v>1990878.5</v>
      </c>
      <c r="D207" s="27">
        <v>0</v>
      </c>
      <c r="E207" s="27">
        <v>1990878.5</v>
      </c>
      <c r="F207" s="28">
        <v>0</v>
      </c>
    </row>
    <row r="208" spans="1:6" s="29" customFormat="1" x14ac:dyDescent="0.2">
      <c r="A208" s="25" t="s">
        <v>20</v>
      </c>
      <c r="B208" s="26" t="s">
        <v>121</v>
      </c>
      <c r="C208" s="27">
        <v>2342210</v>
      </c>
      <c r="D208" s="27">
        <v>0</v>
      </c>
      <c r="E208" s="27">
        <v>2342210</v>
      </c>
      <c r="F208" s="30" t="s">
        <v>46</v>
      </c>
    </row>
    <row r="209" spans="1:6" s="29" customFormat="1" x14ac:dyDescent="0.2">
      <c r="A209" s="31" t="s">
        <v>22</v>
      </c>
      <c r="B209" s="32" t="s">
        <v>23</v>
      </c>
      <c r="C209" s="33">
        <v>351331.5</v>
      </c>
      <c r="D209" s="33">
        <v>0</v>
      </c>
      <c r="E209" s="33">
        <v>351331.5</v>
      </c>
      <c r="F209" s="34" t="s">
        <v>46</v>
      </c>
    </row>
    <row r="210" spans="1:6" x14ac:dyDescent="0.2">
      <c r="A210" s="35" t="s">
        <v>41</v>
      </c>
      <c r="B210" s="36" t="s">
        <v>42</v>
      </c>
      <c r="C210" s="37">
        <v>351331.5</v>
      </c>
      <c r="D210" s="37">
        <v>0</v>
      </c>
      <c r="E210" s="37">
        <v>351331.5</v>
      </c>
      <c r="F210" s="38" t="s">
        <v>46</v>
      </c>
    </row>
    <row r="211" spans="1:6" x14ac:dyDescent="0.2">
      <c r="A211" s="39" t="s">
        <v>50</v>
      </c>
      <c r="B211" s="40" t="s">
        <v>51</v>
      </c>
      <c r="C211" s="41">
        <v>351331.5</v>
      </c>
      <c r="D211" s="41">
        <v>0</v>
      </c>
      <c r="E211" s="41">
        <v>351331.5</v>
      </c>
      <c r="F211" s="42" t="s">
        <v>46</v>
      </c>
    </row>
    <row r="212" spans="1:6" x14ac:dyDescent="0.2">
      <c r="A212" s="31" t="s">
        <v>22</v>
      </c>
      <c r="B212" s="32" t="s">
        <v>23</v>
      </c>
      <c r="C212" s="33">
        <v>1990878.5</v>
      </c>
      <c r="D212" s="33">
        <v>0</v>
      </c>
      <c r="E212" s="33">
        <v>1990878.5</v>
      </c>
      <c r="F212" s="34" t="s">
        <v>46</v>
      </c>
    </row>
    <row r="213" spans="1:6" x14ac:dyDescent="0.2">
      <c r="A213" s="35" t="s">
        <v>41</v>
      </c>
      <c r="B213" s="36" t="s">
        <v>42</v>
      </c>
      <c r="C213" s="37">
        <v>1990878.5</v>
      </c>
      <c r="D213" s="37">
        <v>0</v>
      </c>
      <c r="E213" s="37">
        <v>1990878.5</v>
      </c>
      <c r="F213" s="38" t="s">
        <v>46</v>
      </c>
    </row>
    <row r="214" spans="1:6" x14ac:dyDescent="0.2">
      <c r="A214" s="39" t="s">
        <v>50</v>
      </c>
      <c r="B214" s="40" t="s">
        <v>51</v>
      </c>
      <c r="C214" s="41">
        <v>1990878.5</v>
      </c>
      <c r="D214" s="41">
        <v>0</v>
      </c>
      <c r="E214" s="41">
        <v>1990878.5</v>
      </c>
      <c r="F214" s="42" t="s">
        <v>46</v>
      </c>
    </row>
    <row r="215" spans="1:6" s="29" customFormat="1" ht="15.75" x14ac:dyDescent="0.2">
      <c r="A215" s="2" t="s">
        <v>60</v>
      </c>
      <c r="B215" s="1" t="s">
        <v>122</v>
      </c>
      <c r="C215" s="3">
        <v>400000</v>
      </c>
      <c r="D215" s="3">
        <v>14200000</v>
      </c>
      <c r="E215" s="3">
        <v>14600000</v>
      </c>
      <c r="F215" s="45">
        <v>35.5</v>
      </c>
    </row>
    <row r="216" spans="1:6" s="29" customFormat="1" x14ac:dyDescent="0.2">
      <c r="A216" s="25" t="s">
        <v>10</v>
      </c>
      <c r="B216" s="26" t="s">
        <v>11</v>
      </c>
      <c r="C216" s="27">
        <v>60000</v>
      </c>
      <c r="D216" s="27">
        <v>0</v>
      </c>
      <c r="E216" s="27">
        <v>60000</v>
      </c>
      <c r="F216" s="28">
        <v>0</v>
      </c>
    </row>
    <row r="217" spans="1:6" s="29" customFormat="1" x14ac:dyDescent="0.2">
      <c r="A217" s="25" t="s">
        <v>10</v>
      </c>
      <c r="B217" s="26" t="s">
        <v>99</v>
      </c>
      <c r="C217" s="27">
        <v>340000</v>
      </c>
      <c r="D217" s="27">
        <v>0</v>
      </c>
      <c r="E217" s="27">
        <v>340000</v>
      </c>
      <c r="F217" s="28">
        <v>0</v>
      </c>
    </row>
    <row r="218" spans="1:6" s="29" customFormat="1" ht="25.5" x14ac:dyDescent="0.2">
      <c r="A218" s="25" t="s">
        <v>10</v>
      </c>
      <c r="B218" s="26" t="s">
        <v>14</v>
      </c>
      <c r="C218" s="27"/>
      <c r="D218" s="27">
        <v>4200000</v>
      </c>
      <c r="E218" s="27">
        <v>4200000</v>
      </c>
      <c r="F218" s="28">
        <v>0</v>
      </c>
    </row>
    <row r="219" spans="1:6" s="29" customFormat="1" x14ac:dyDescent="0.2">
      <c r="A219" s="25" t="s">
        <v>20</v>
      </c>
      <c r="B219" s="26" t="s">
        <v>102</v>
      </c>
      <c r="C219" s="27">
        <v>400000</v>
      </c>
      <c r="D219" s="27">
        <v>14200000</v>
      </c>
      <c r="E219" s="27">
        <v>14600000</v>
      </c>
      <c r="F219" s="46">
        <v>35.5</v>
      </c>
    </row>
    <row r="220" spans="1:6" s="24" customFormat="1" x14ac:dyDescent="0.2">
      <c r="A220" s="31" t="s">
        <v>22</v>
      </c>
      <c r="B220" s="32" t="s">
        <v>23</v>
      </c>
      <c r="C220" s="33">
        <v>60000</v>
      </c>
      <c r="D220" s="33">
        <v>0</v>
      </c>
      <c r="E220" s="33">
        <v>60000</v>
      </c>
      <c r="F220" s="34" t="s">
        <v>46</v>
      </c>
    </row>
    <row r="221" spans="1:6" s="24" customFormat="1" x14ac:dyDescent="0.2">
      <c r="A221" s="35" t="s">
        <v>41</v>
      </c>
      <c r="B221" s="36" t="s">
        <v>42</v>
      </c>
      <c r="C221" s="37">
        <v>60000</v>
      </c>
      <c r="D221" s="37">
        <v>0</v>
      </c>
      <c r="E221" s="37">
        <v>60000</v>
      </c>
      <c r="F221" s="38" t="s">
        <v>46</v>
      </c>
    </row>
    <row r="222" spans="1:6" s="24" customFormat="1" x14ac:dyDescent="0.2">
      <c r="A222" s="39" t="s">
        <v>50</v>
      </c>
      <c r="B222" s="40" t="s">
        <v>51</v>
      </c>
      <c r="C222" s="41">
        <v>60000</v>
      </c>
      <c r="D222" s="41">
        <v>0</v>
      </c>
      <c r="E222" s="41">
        <v>60000</v>
      </c>
      <c r="F222" s="42" t="s">
        <v>46</v>
      </c>
    </row>
    <row r="223" spans="1:6" s="24" customFormat="1" x14ac:dyDescent="0.2">
      <c r="A223" s="31">
        <v>4</v>
      </c>
      <c r="B223" s="32" t="s">
        <v>63</v>
      </c>
      <c r="C223" s="33">
        <v>0</v>
      </c>
      <c r="D223" s="33">
        <v>10000000</v>
      </c>
      <c r="E223" s="33">
        <v>10000000</v>
      </c>
      <c r="F223" s="34" t="s">
        <v>46</v>
      </c>
    </row>
    <row r="224" spans="1:6" s="24" customFormat="1" x14ac:dyDescent="0.2">
      <c r="A224" s="35">
        <v>42</v>
      </c>
      <c r="B224" s="36" t="s">
        <v>70</v>
      </c>
      <c r="C224" s="37">
        <v>0</v>
      </c>
      <c r="D224" s="37">
        <v>10000000</v>
      </c>
      <c r="E224" s="37">
        <v>10000000</v>
      </c>
      <c r="F224" s="38" t="s">
        <v>46</v>
      </c>
    </row>
    <row r="225" spans="1:6" s="24" customFormat="1" x14ac:dyDescent="0.2">
      <c r="A225" s="39">
        <v>421</v>
      </c>
      <c r="B225" s="40" t="s">
        <v>449</v>
      </c>
      <c r="C225" s="41">
        <v>0</v>
      </c>
      <c r="D225" s="41">
        <v>10000000</v>
      </c>
      <c r="E225" s="41">
        <v>10000000</v>
      </c>
      <c r="F225" s="42" t="s">
        <v>46</v>
      </c>
    </row>
    <row r="226" spans="1:6" s="24" customFormat="1" x14ac:dyDescent="0.2">
      <c r="A226" s="31" t="s">
        <v>22</v>
      </c>
      <c r="B226" s="32" t="s">
        <v>23</v>
      </c>
      <c r="C226" s="33">
        <v>340000</v>
      </c>
      <c r="D226" s="33">
        <v>0</v>
      </c>
      <c r="E226" s="33">
        <v>340000</v>
      </c>
      <c r="F226" s="34" t="s">
        <v>46</v>
      </c>
    </row>
    <row r="227" spans="1:6" s="24" customFormat="1" x14ac:dyDescent="0.2">
      <c r="A227" s="35" t="s">
        <v>41</v>
      </c>
      <c r="B227" s="36" t="s">
        <v>42</v>
      </c>
      <c r="C227" s="37">
        <v>340000</v>
      </c>
      <c r="D227" s="37">
        <v>0</v>
      </c>
      <c r="E227" s="37">
        <v>340000</v>
      </c>
      <c r="F227" s="38" t="s">
        <v>46</v>
      </c>
    </row>
    <row r="228" spans="1:6" x14ac:dyDescent="0.2">
      <c r="A228" s="39" t="s">
        <v>50</v>
      </c>
      <c r="B228" s="40" t="s">
        <v>51</v>
      </c>
      <c r="C228" s="41">
        <v>340000</v>
      </c>
      <c r="D228" s="41">
        <v>0</v>
      </c>
      <c r="E228" s="41">
        <v>340000</v>
      </c>
      <c r="F228" s="42" t="s">
        <v>46</v>
      </c>
    </row>
    <row r="229" spans="1:6" s="24" customFormat="1" x14ac:dyDescent="0.2">
      <c r="A229" s="31">
        <v>4</v>
      </c>
      <c r="B229" s="32" t="s">
        <v>63</v>
      </c>
      <c r="C229" s="33">
        <v>0</v>
      </c>
      <c r="D229" s="33">
        <v>4200000</v>
      </c>
      <c r="E229" s="33">
        <v>4200000</v>
      </c>
      <c r="F229" s="34" t="s">
        <v>46</v>
      </c>
    </row>
    <row r="230" spans="1:6" s="24" customFormat="1" x14ac:dyDescent="0.2">
      <c r="A230" s="35">
        <v>42</v>
      </c>
      <c r="B230" s="36" t="s">
        <v>70</v>
      </c>
      <c r="C230" s="37">
        <v>0</v>
      </c>
      <c r="D230" s="37">
        <v>4200000</v>
      </c>
      <c r="E230" s="37">
        <v>4200000</v>
      </c>
      <c r="F230" s="38" t="s">
        <v>46</v>
      </c>
    </row>
    <row r="231" spans="1:6" s="24" customFormat="1" x14ac:dyDescent="0.2">
      <c r="A231" s="39">
        <v>421</v>
      </c>
      <c r="B231" s="40" t="s">
        <v>449</v>
      </c>
      <c r="C231" s="41">
        <v>0</v>
      </c>
      <c r="D231" s="41">
        <v>4200000</v>
      </c>
      <c r="E231" s="41">
        <v>4200000</v>
      </c>
      <c r="F231" s="42" t="s">
        <v>46</v>
      </c>
    </row>
    <row r="232" spans="1:6" ht="15.75" x14ac:dyDescent="0.2">
      <c r="A232" s="2" t="s">
        <v>18</v>
      </c>
      <c r="B232" s="1" t="s">
        <v>123</v>
      </c>
      <c r="C232" s="3">
        <v>0</v>
      </c>
      <c r="D232" s="3">
        <v>200000</v>
      </c>
      <c r="E232" s="3">
        <v>200000</v>
      </c>
      <c r="F232" s="4" t="s">
        <v>46</v>
      </c>
    </row>
    <row r="233" spans="1:6" x14ac:dyDescent="0.2">
      <c r="A233" s="25" t="s">
        <v>10</v>
      </c>
      <c r="B233" s="26" t="s">
        <v>11</v>
      </c>
      <c r="C233" s="27">
        <v>0</v>
      </c>
      <c r="D233" s="27">
        <v>200000</v>
      </c>
      <c r="E233" s="27">
        <v>200000</v>
      </c>
      <c r="F233" s="28">
        <v>0</v>
      </c>
    </row>
    <row r="234" spans="1:6" s="29" customFormat="1" x14ac:dyDescent="0.2">
      <c r="A234" s="25" t="s">
        <v>20</v>
      </c>
      <c r="B234" s="26" t="s">
        <v>102</v>
      </c>
      <c r="C234" s="27">
        <v>0</v>
      </c>
      <c r="D234" s="27">
        <v>200000</v>
      </c>
      <c r="E234" s="27">
        <v>200000</v>
      </c>
      <c r="F234" s="30" t="s">
        <v>46</v>
      </c>
    </row>
    <row r="235" spans="1:6" s="29" customFormat="1" x14ac:dyDescent="0.2">
      <c r="A235" s="31" t="s">
        <v>22</v>
      </c>
      <c r="B235" s="32" t="s">
        <v>23</v>
      </c>
      <c r="C235" s="33">
        <v>0</v>
      </c>
      <c r="D235" s="33">
        <v>200000</v>
      </c>
      <c r="E235" s="33">
        <v>200000</v>
      </c>
      <c r="F235" s="34" t="s">
        <v>46</v>
      </c>
    </row>
    <row r="236" spans="1:6" s="29" customFormat="1" x14ac:dyDescent="0.2">
      <c r="A236" s="35" t="s">
        <v>84</v>
      </c>
      <c r="B236" s="36" t="s">
        <v>85</v>
      </c>
      <c r="C236" s="37">
        <v>0</v>
      </c>
      <c r="D236" s="37">
        <v>200000</v>
      </c>
      <c r="E236" s="37">
        <v>200000</v>
      </c>
      <c r="F236" s="38" t="s">
        <v>46</v>
      </c>
    </row>
    <row r="237" spans="1:6" x14ac:dyDescent="0.2">
      <c r="A237" s="39" t="s">
        <v>124</v>
      </c>
      <c r="B237" s="40" t="s">
        <v>125</v>
      </c>
      <c r="C237" s="41">
        <v>0</v>
      </c>
      <c r="D237" s="41">
        <v>200000</v>
      </c>
      <c r="E237" s="41">
        <v>200000</v>
      </c>
      <c r="F237" s="42" t="s">
        <v>46</v>
      </c>
    </row>
    <row r="238" spans="1:6" ht="15.75" x14ac:dyDescent="0.2">
      <c r="A238" s="9" t="s">
        <v>15</v>
      </c>
      <c r="B238" s="10" t="s">
        <v>126</v>
      </c>
      <c r="C238" s="11">
        <v>1862000</v>
      </c>
      <c r="D238" s="11">
        <v>50000</v>
      </c>
      <c r="E238" s="11">
        <v>1912000</v>
      </c>
      <c r="F238" s="12" t="s">
        <v>127</v>
      </c>
    </row>
    <row r="239" spans="1:6" ht="15.75" x14ac:dyDescent="0.2">
      <c r="A239" s="2" t="s">
        <v>18</v>
      </c>
      <c r="B239" s="1" t="s">
        <v>128</v>
      </c>
      <c r="C239" s="3">
        <v>242000</v>
      </c>
      <c r="D239" s="3">
        <v>150000</v>
      </c>
      <c r="E239" s="3">
        <v>392000</v>
      </c>
      <c r="F239" s="4" t="s">
        <v>129</v>
      </c>
    </row>
    <row r="240" spans="1:6" x14ac:dyDescent="0.2">
      <c r="A240" s="25" t="s">
        <v>10</v>
      </c>
      <c r="B240" s="26" t="s">
        <v>11</v>
      </c>
      <c r="C240" s="27">
        <v>222000</v>
      </c>
      <c r="D240" s="27">
        <v>150000</v>
      </c>
      <c r="E240" s="27">
        <v>372000</v>
      </c>
      <c r="F240" s="28">
        <v>67.567567567567565</v>
      </c>
    </row>
    <row r="241" spans="1:6" s="29" customFormat="1" x14ac:dyDescent="0.2">
      <c r="A241" s="25" t="s">
        <v>10</v>
      </c>
      <c r="B241" s="26" t="s">
        <v>96</v>
      </c>
      <c r="C241" s="27">
        <v>20000</v>
      </c>
      <c r="D241" s="27">
        <v>0</v>
      </c>
      <c r="E241" s="27">
        <v>20000</v>
      </c>
      <c r="F241" s="28">
        <v>0</v>
      </c>
    </row>
    <row r="242" spans="1:6" s="29" customFormat="1" x14ac:dyDescent="0.2">
      <c r="A242" s="31" t="s">
        <v>22</v>
      </c>
      <c r="B242" s="32" t="s">
        <v>23</v>
      </c>
      <c r="C242" s="33">
        <v>0</v>
      </c>
      <c r="D242" s="33">
        <v>50000</v>
      </c>
      <c r="E242" s="33">
        <v>50000</v>
      </c>
      <c r="F242" s="34" t="s">
        <v>46</v>
      </c>
    </row>
    <row r="243" spans="1:6" s="29" customFormat="1" x14ac:dyDescent="0.2">
      <c r="A243" s="35" t="s">
        <v>41</v>
      </c>
      <c r="B243" s="36" t="s">
        <v>42</v>
      </c>
      <c r="C243" s="37">
        <v>0</v>
      </c>
      <c r="D243" s="37">
        <v>50000</v>
      </c>
      <c r="E243" s="37">
        <v>50000</v>
      </c>
      <c r="F243" s="38" t="s">
        <v>46</v>
      </c>
    </row>
    <row r="244" spans="1:6" s="29" customFormat="1" x14ac:dyDescent="0.2">
      <c r="A244" s="39" t="s">
        <v>50</v>
      </c>
      <c r="B244" s="40" t="s">
        <v>51</v>
      </c>
      <c r="C244" s="41">
        <v>0</v>
      </c>
      <c r="D244" s="41">
        <v>50000</v>
      </c>
      <c r="E244" s="41">
        <v>50000</v>
      </c>
      <c r="F244" s="42" t="s">
        <v>46</v>
      </c>
    </row>
    <row r="245" spans="1:6" s="24" customFormat="1" x14ac:dyDescent="0.2">
      <c r="A245" s="25" t="s">
        <v>20</v>
      </c>
      <c r="B245" s="26" t="s">
        <v>121</v>
      </c>
      <c r="C245" s="27">
        <v>242000</v>
      </c>
      <c r="D245" s="27">
        <v>100000</v>
      </c>
      <c r="E245" s="27">
        <v>342000</v>
      </c>
      <c r="F245" s="30" t="s">
        <v>130</v>
      </c>
    </row>
    <row r="246" spans="1:6" s="24" customFormat="1" x14ac:dyDescent="0.2">
      <c r="A246" s="31" t="s">
        <v>22</v>
      </c>
      <c r="B246" s="32" t="s">
        <v>23</v>
      </c>
      <c r="C246" s="33">
        <v>222000</v>
      </c>
      <c r="D246" s="33">
        <v>100000</v>
      </c>
      <c r="E246" s="33">
        <v>322000</v>
      </c>
      <c r="F246" s="34" t="s">
        <v>131</v>
      </c>
    </row>
    <row r="247" spans="1:6" s="29" customFormat="1" x14ac:dyDescent="0.2">
      <c r="A247" s="35" t="s">
        <v>41</v>
      </c>
      <c r="B247" s="36" t="s">
        <v>42</v>
      </c>
      <c r="C247" s="37">
        <v>22000</v>
      </c>
      <c r="D247" s="37">
        <v>50000</v>
      </c>
      <c r="E247" s="37">
        <v>72000</v>
      </c>
      <c r="F247" s="38" t="s">
        <v>132</v>
      </c>
    </row>
    <row r="248" spans="1:6" s="29" customFormat="1" x14ac:dyDescent="0.2">
      <c r="A248" s="39" t="s">
        <v>53</v>
      </c>
      <c r="B248" s="40" t="s">
        <v>54</v>
      </c>
      <c r="C248" s="41">
        <v>22000</v>
      </c>
      <c r="D248" s="41">
        <v>50000</v>
      </c>
      <c r="E248" s="41">
        <v>72000</v>
      </c>
      <c r="F248" s="42" t="s">
        <v>132</v>
      </c>
    </row>
    <row r="249" spans="1:6" s="24" customFormat="1" x14ac:dyDescent="0.2">
      <c r="A249" s="35" t="s">
        <v>24</v>
      </c>
      <c r="B249" s="36" t="s">
        <v>25</v>
      </c>
      <c r="C249" s="37">
        <v>200000</v>
      </c>
      <c r="D249" s="37">
        <v>50000</v>
      </c>
      <c r="E249" s="37">
        <v>250000</v>
      </c>
      <c r="F249" s="38" t="s">
        <v>133</v>
      </c>
    </row>
    <row r="250" spans="1:6" s="24" customFormat="1" x14ac:dyDescent="0.2">
      <c r="A250" s="39" t="s">
        <v>26</v>
      </c>
      <c r="B250" s="40" t="s">
        <v>27</v>
      </c>
      <c r="C250" s="41">
        <v>100000</v>
      </c>
      <c r="D250" s="41">
        <v>50000</v>
      </c>
      <c r="E250" s="41">
        <v>150000</v>
      </c>
      <c r="F250" s="42" t="s">
        <v>134</v>
      </c>
    </row>
    <row r="251" spans="1:6" s="29" customFormat="1" x14ac:dyDescent="0.2">
      <c r="A251" s="39" t="s">
        <v>135</v>
      </c>
      <c r="B251" s="40" t="s">
        <v>136</v>
      </c>
      <c r="C251" s="41">
        <v>100000</v>
      </c>
      <c r="D251" s="41">
        <v>0</v>
      </c>
      <c r="E251" s="41">
        <v>100000</v>
      </c>
      <c r="F251" s="42" t="s">
        <v>46</v>
      </c>
    </row>
    <row r="252" spans="1:6" s="29" customFormat="1" x14ac:dyDescent="0.2">
      <c r="A252" s="31" t="s">
        <v>22</v>
      </c>
      <c r="B252" s="32" t="s">
        <v>23</v>
      </c>
      <c r="C252" s="33">
        <v>20000</v>
      </c>
      <c r="D252" s="33">
        <v>0</v>
      </c>
      <c r="E252" s="33">
        <v>20000</v>
      </c>
      <c r="F252" s="34" t="s">
        <v>46</v>
      </c>
    </row>
    <row r="253" spans="1:6" s="29" customFormat="1" x14ac:dyDescent="0.2">
      <c r="A253" s="35" t="s">
        <v>41</v>
      </c>
      <c r="B253" s="36" t="s">
        <v>42</v>
      </c>
      <c r="C253" s="37">
        <v>20000</v>
      </c>
      <c r="D253" s="37">
        <v>0</v>
      </c>
      <c r="E253" s="37">
        <v>20000</v>
      </c>
      <c r="F253" s="38" t="s">
        <v>46</v>
      </c>
    </row>
    <row r="254" spans="1:6" x14ac:dyDescent="0.2">
      <c r="A254" s="39" t="s">
        <v>50</v>
      </c>
      <c r="B254" s="40" t="s">
        <v>51</v>
      </c>
      <c r="C254" s="41">
        <v>20000</v>
      </c>
      <c r="D254" s="41">
        <v>0</v>
      </c>
      <c r="E254" s="41">
        <v>20000</v>
      </c>
      <c r="F254" s="42" t="s">
        <v>46</v>
      </c>
    </row>
    <row r="255" spans="1:6" ht="15.75" x14ac:dyDescent="0.2">
      <c r="A255" s="2" t="s">
        <v>18</v>
      </c>
      <c r="B255" s="1" t="s">
        <v>137</v>
      </c>
      <c r="C255" s="3">
        <v>1000000</v>
      </c>
      <c r="D255" s="3">
        <v>0</v>
      </c>
      <c r="E255" s="3">
        <v>1000000</v>
      </c>
      <c r="F255" s="4" t="s">
        <v>46</v>
      </c>
    </row>
    <row r="256" spans="1:6" x14ac:dyDescent="0.2">
      <c r="A256" s="25" t="s">
        <v>10</v>
      </c>
      <c r="B256" s="26" t="s">
        <v>11</v>
      </c>
      <c r="C256" s="27">
        <v>250000</v>
      </c>
      <c r="D256" s="27">
        <v>100000</v>
      </c>
      <c r="E256" s="27">
        <v>350000</v>
      </c>
      <c r="F256" s="28">
        <v>40</v>
      </c>
    </row>
    <row r="257" spans="1:6" x14ac:dyDescent="0.2">
      <c r="A257" s="25" t="s">
        <v>10</v>
      </c>
      <c r="B257" s="26" t="s">
        <v>98</v>
      </c>
      <c r="C257" s="27">
        <v>750000</v>
      </c>
      <c r="D257" s="27">
        <v>-100000</v>
      </c>
      <c r="E257" s="27">
        <v>650000</v>
      </c>
      <c r="F257" s="28">
        <v>-13.333333333333332</v>
      </c>
    </row>
    <row r="258" spans="1:6" s="29" customFormat="1" x14ac:dyDescent="0.2">
      <c r="A258" s="25" t="s">
        <v>20</v>
      </c>
      <c r="B258" s="26" t="s">
        <v>138</v>
      </c>
      <c r="C258" s="27">
        <v>1000000</v>
      </c>
      <c r="D258" s="27">
        <v>0</v>
      </c>
      <c r="E258" s="27">
        <v>1000000</v>
      </c>
      <c r="F258" s="30" t="s">
        <v>46</v>
      </c>
    </row>
    <row r="259" spans="1:6" s="29" customFormat="1" x14ac:dyDescent="0.2">
      <c r="A259" s="31" t="s">
        <v>22</v>
      </c>
      <c r="B259" s="32" t="s">
        <v>23</v>
      </c>
      <c r="C259" s="33">
        <v>250000</v>
      </c>
      <c r="D259" s="33">
        <v>100000</v>
      </c>
      <c r="E259" s="33">
        <v>350000</v>
      </c>
      <c r="F259" s="34" t="s">
        <v>139</v>
      </c>
    </row>
    <row r="260" spans="1:6" s="29" customFormat="1" x14ac:dyDescent="0.2">
      <c r="A260" s="35" t="s">
        <v>84</v>
      </c>
      <c r="B260" s="36" t="s">
        <v>85</v>
      </c>
      <c r="C260" s="37">
        <v>250000</v>
      </c>
      <c r="D260" s="37">
        <v>100000</v>
      </c>
      <c r="E260" s="37">
        <v>350000</v>
      </c>
      <c r="F260" s="38" t="s">
        <v>139</v>
      </c>
    </row>
    <row r="261" spans="1:6" s="29" customFormat="1" x14ac:dyDescent="0.2">
      <c r="A261" s="39" t="s">
        <v>86</v>
      </c>
      <c r="B261" s="40" t="s">
        <v>87</v>
      </c>
      <c r="C261" s="41">
        <v>250000</v>
      </c>
      <c r="D261" s="41">
        <v>100000</v>
      </c>
      <c r="E261" s="41">
        <v>350000</v>
      </c>
      <c r="F261" s="42" t="s">
        <v>139</v>
      </c>
    </row>
    <row r="262" spans="1:6" s="24" customFormat="1" x14ac:dyDescent="0.2">
      <c r="A262" s="31" t="s">
        <v>22</v>
      </c>
      <c r="B262" s="32" t="s">
        <v>23</v>
      </c>
      <c r="C262" s="33">
        <v>750000</v>
      </c>
      <c r="D262" s="33">
        <v>-100000</v>
      </c>
      <c r="E262" s="33">
        <v>650000</v>
      </c>
      <c r="F262" s="34" t="s">
        <v>140</v>
      </c>
    </row>
    <row r="263" spans="1:6" s="29" customFormat="1" x14ac:dyDescent="0.2">
      <c r="A263" s="35" t="s">
        <v>84</v>
      </c>
      <c r="B263" s="36" t="s">
        <v>85</v>
      </c>
      <c r="C263" s="37">
        <v>750000</v>
      </c>
      <c r="D263" s="37">
        <v>-100000</v>
      </c>
      <c r="E263" s="37">
        <v>650000</v>
      </c>
      <c r="F263" s="38" t="s">
        <v>140</v>
      </c>
    </row>
    <row r="264" spans="1:6" x14ac:dyDescent="0.2">
      <c r="A264" s="39" t="s">
        <v>86</v>
      </c>
      <c r="B264" s="40" t="s">
        <v>87</v>
      </c>
      <c r="C264" s="41">
        <v>750000</v>
      </c>
      <c r="D264" s="41">
        <v>-100000</v>
      </c>
      <c r="E264" s="41">
        <v>650000</v>
      </c>
      <c r="F264" s="42" t="s">
        <v>140</v>
      </c>
    </row>
    <row r="265" spans="1:6" ht="15.75" x14ac:dyDescent="0.2">
      <c r="A265" s="2" t="s">
        <v>18</v>
      </c>
      <c r="B265" s="1" t="s">
        <v>141</v>
      </c>
      <c r="C265" s="3">
        <v>20000</v>
      </c>
      <c r="D265" s="3">
        <v>0</v>
      </c>
      <c r="E265" s="3">
        <v>20000</v>
      </c>
      <c r="F265" s="4" t="s">
        <v>46</v>
      </c>
    </row>
    <row r="266" spans="1:6" x14ac:dyDescent="0.2">
      <c r="A266" s="25" t="s">
        <v>10</v>
      </c>
      <c r="B266" s="26" t="s">
        <v>11</v>
      </c>
      <c r="C266" s="27">
        <v>20000</v>
      </c>
      <c r="D266" s="27">
        <v>0</v>
      </c>
      <c r="E266" s="27">
        <v>20000</v>
      </c>
      <c r="F266" s="28">
        <v>0</v>
      </c>
    </row>
    <row r="267" spans="1:6" x14ac:dyDescent="0.2">
      <c r="A267" s="25" t="s">
        <v>20</v>
      </c>
      <c r="B267" s="26" t="s">
        <v>138</v>
      </c>
      <c r="C267" s="27">
        <v>20000</v>
      </c>
      <c r="D267" s="27">
        <v>0</v>
      </c>
      <c r="E267" s="27">
        <v>20000</v>
      </c>
      <c r="F267" s="30" t="s">
        <v>46</v>
      </c>
    </row>
    <row r="268" spans="1:6" s="29" customFormat="1" x14ac:dyDescent="0.2">
      <c r="A268" s="31" t="s">
        <v>22</v>
      </c>
      <c r="B268" s="32" t="s">
        <v>23</v>
      </c>
      <c r="C268" s="33">
        <v>20000</v>
      </c>
      <c r="D268" s="33">
        <v>0</v>
      </c>
      <c r="E268" s="33">
        <v>20000</v>
      </c>
      <c r="F268" s="34" t="s">
        <v>46</v>
      </c>
    </row>
    <row r="269" spans="1:6" s="29" customFormat="1" x14ac:dyDescent="0.2">
      <c r="A269" s="35" t="s">
        <v>142</v>
      </c>
      <c r="B269" s="36" t="s">
        <v>143</v>
      </c>
      <c r="C269" s="37">
        <v>20000</v>
      </c>
      <c r="D269" s="37">
        <v>0</v>
      </c>
      <c r="E269" s="37">
        <v>20000</v>
      </c>
      <c r="F269" s="38" t="s">
        <v>46</v>
      </c>
    </row>
    <row r="270" spans="1:6" s="29" customFormat="1" x14ac:dyDescent="0.2">
      <c r="A270" s="39" t="s">
        <v>144</v>
      </c>
      <c r="B270" s="40" t="s">
        <v>145</v>
      </c>
      <c r="C270" s="41">
        <v>20000</v>
      </c>
      <c r="D270" s="41">
        <v>0</v>
      </c>
      <c r="E270" s="41">
        <v>20000</v>
      </c>
      <c r="F270" s="42" t="s">
        <v>46</v>
      </c>
    </row>
    <row r="271" spans="1:6" s="29" customFormat="1" ht="15.75" x14ac:dyDescent="0.2">
      <c r="A271" s="2" t="s">
        <v>18</v>
      </c>
      <c r="B271" s="1" t="s">
        <v>146</v>
      </c>
      <c r="C271" s="3">
        <v>200000</v>
      </c>
      <c r="D271" s="3">
        <v>-100000</v>
      </c>
      <c r="E271" s="3">
        <v>100000</v>
      </c>
      <c r="F271" s="4" t="s">
        <v>147</v>
      </c>
    </row>
    <row r="272" spans="1:6" s="24" customFormat="1" x14ac:dyDescent="0.2">
      <c r="A272" s="25" t="s">
        <v>10</v>
      </c>
      <c r="B272" s="26" t="s">
        <v>11</v>
      </c>
      <c r="C272" s="27">
        <v>200000</v>
      </c>
      <c r="D272" s="27">
        <v>-100000</v>
      </c>
      <c r="E272" s="27">
        <v>100000</v>
      </c>
      <c r="F272" s="28">
        <v>-50</v>
      </c>
    </row>
    <row r="273" spans="1:6" s="24" customFormat="1" x14ac:dyDescent="0.2">
      <c r="A273" s="25" t="s">
        <v>20</v>
      </c>
      <c r="B273" s="26" t="s">
        <v>121</v>
      </c>
      <c r="C273" s="27">
        <v>200000</v>
      </c>
      <c r="D273" s="27">
        <v>-100000</v>
      </c>
      <c r="E273" s="27">
        <v>100000</v>
      </c>
      <c r="F273" s="30" t="s">
        <v>147</v>
      </c>
    </row>
    <row r="274" spans="1:6" s="29" customFormat="1" x14ac:dyDescent="0.2">
      <c r="A274" s="31" t="s">
        <v>22</v>
      </c>
      <c r="B274" s="32" t="s">
        <v>23</v>
      </c>
      <c r="C274" s="33">
        <v>200000</v>
      </c>
      <c r="D274" s="33">
        <v>-100000</v>
      </c>
      <c r="E274" s="33">
        <v>100000</v>
      </c>
      <c r="F274" s="34" t="s">
        <v>147</v>
      </c>
    </row>
    <row r="275" spans="1:6" x14ac:dyDescent="0.2">
      <c r="A275" s="35" t="s">
        <v>55</v>
      </c>
      <c r="B275" s="36" t="s">
        <v>56</v>
      </c>
      <c r="C275" s="37">
        <v>200000</v>
      </c>
      <c r="D275" s="37">
        <v>-100000</v>
      </c>
      <c r="E275" s="37">
        <v>100000</v>
      </c>
      <c r="F275" s="38" t="s">
        <v>147</v>
      </c>
    </row>
    <row r="276" spans="1:6" x14ac:dyDescent="0.2">
      <c r="A276" s="39" t="s">
        <v>58</v>
      </c>
      <c r="B276" s="40" t="s">
        <v>59</v>
      </c>
      <c r="C276" s="41">
        <v>200000</v>
      </c>
      <c r="D276" s="41">
        <v>-100000</v>
      </c>
      <c r="E276" s="41">
        <v>100000</v>
      </c>
      <c r="F276" s="42" t="s">
        <v>147</v>
      </c>
    </row>
    <row r="277" spans="1:6" ht="31.5" x14ac:dyDescent="0.2">
      <c r="A277" s="2" t="s">
        <v>60</v>
      </c>
      <c r="B277" s="1" t="s">
        <v>148</v>
      </c>
      <c r="C277" s="3">
        <v>400000</v>
      </c>
      <c r="D277" s="3">
        <v>0</v>
      </c>
      <c r="E277" s="3">
        <v>400000</v>
      </c>
      <c r="F277" s="4" t="s">
        <v>46</v>
      </c>
    </row>
    <row r="278" spans="1:6" x14ac:dyDescent="0.2">
      <c r="A278" s="25" t="s">
        <v>10</v>
      </c>
      <c r="B278" s="26" t="s">
        <v>11</v>
      </c>
      <c r="C278" s="27">
        <v>80000</v>
      </c>
      <c r="D278" s="27">
        <v>0</v>
      </c>
      <c r="E278" s="27">
        <v>80000</v>
      </c>
      <c r="F278" s="28">
        <v>0</v>
      </c>
    </row>
    <row r="279" spans="1:6" x14ac:dyDescent="0.2">
      <c r="A279" s="25" t="s">
        <v>10</v>
      </c>
      <c r="B279" s="26" t="s">
        <v>99</v>
      </c>
      <c r="C279" s="27">
        <v>320000</v>
      </c>
      <c r="D279" s="27">
        <v>0</v>
      </c>
      <c r="E279" s="27">
        <v>320000</v>
      </c>
      <c r="F279" s="28">
        <v>0</v>
      </c>
    </row>
    <row r="280" spans="1:6" s="29" customFormat="1" x14ac:dyDescent="0.2">
      <c r="A280" s="25" t="s">
        <v>20</v>
      </c>
      <c r="B280" s="26" t="s">
        <v>138</v>
      </c>
      <c r="C280" s="27">
        <v>400000</v>
      </c>
      <c r="D280" s="27">
        <v>0</v>
      </c>
      <c r="E280" s="27">
        <v>400000</v>
      </c>
      <c r="F280" s="30" t="s">
        <v>46</v>
      </c>
    </row>
    <row r="281" spans="1:6" s="29" customFormat="1" x14ac:dyDescent="0.2">
      <c r="A281" s="31" t="s">
        <v>22</v>
      </c>
      <c r="B281" s="32" t="s">
        <v>23</v>
      </c>
      <c r="C281" s="33">
        <v>80000</v>
      </c>
      <c r="D281" s="33">
        <v>0</v>
      </c>
      <c r="E281" s="33">
        <v>80000</v>
      </c>
      <c r="F281" s="34" t="s">
        <v>46</v>
      </c>
    </row>
    <row r="282" spans="1:6" s="29" customFormat="1" x14ac:dyDescent="0.2">
      <c r="A282" s="35" t="s">
        <v>41</v>
      </c>
      <c r="B282" s="36" t="s">
        <v>42</v>
      </c>
      <c r="C282" s="37">
        <v>80000</v>
      </c>
      <c r="D282" s="37">
        <v>0</v>
      </c>
      <c r="E282" s="37">
        <v>80000</v>
      </c>
      <c r="F282" s="38" t="s">
        <v>46</v>
      </c>
    </row>
    <row r="283" spans="1:6" s="29" customFormat="1" x14ac:dyDescent="0.2">
      <c r="A283" s="39" t="s">
        <v>50</v>
      </c>
      <c r="B283" s="40" t="s">
        <v>51</v>
      </c>
      <c r="C283" s="41">
        <v>80000</v>
      </c>
      <c r="D283" s="41">
        <v>0</v>
      </c>
      <c r="E283" s="41">
        <v>80000</v>
      </c>
      <c r="F283" s="42" t="s">
        <v>46</v>
      </c>
    </row>
    <row r="284" spans="1:6" s="24" customFormat="1" x14ac:dyDescent="0.2">
      <c r="A284" s="31" t="s">
        <v>22</v>
      </c>
      <c r="B284" s="32" t="s">
        <v>23</v>
      </c>
      <c r="C284" s="33">
        <v>320000</v>
      </c>
      <c r="D284" s="33">
        <v>0</v>
      </c>
      <c r="E284" s="33">
        <v>320000</v>
      </c>
      <c r="F284" s="34" t="s">
        <v>46</v>
      </c>
    </row>
    <row r="285" spans="1:6" s="29" customFormat="1" x14ac:dyDescent="0.2">
      <c r="A285" s="35" t="s">
        <v>41</v>
      </c>
      <c r="B285" s="36" t="s">
        <v>42</v>
      </c>
      <c r="C285" s="37">
        <v>320000</v>
      </c>
      <c r="D285" s="37">
        <v>0</v>
      </c>
      <c r="E285" s="37">
        <v>320000</v>
      </c>
      <c r="F285" s="38" t="s">
        <v>46</v>
      </c>
    </row>
    <row r="286" spans="1:6" s="29" customFormat="1" x14ac:dyDescent="0.2">
      <c r="A286" s="39" t="s">
        <v>50</v>
      </c>
      <c r="B286" s="40" t="s">
        <v>51</v>
      </c>
      <c r="C286" s="41">
        <v>320000</v>
      </c>
      <c r="D286" s="41">
        <v>0</v>
      </c>
      <c r="E286" s="41">
        <v>320000</v>
      </c>
      <c r="F286" s="42" t="s">
        <v>46</v>
      </c>
    </row>
    <row r="287" spans="1:6" ht="15.75" x14ac:dyDescent="0.2">
      <c r="A287" s="9" t="s">
        <v>15</v>
      </c>
      <c r="B287" s="10" t="s">
        <v>149</v>
      </c>
      <c r="C287" s="11">
        <v>300000</v>
      </c>
      <c r="D287" s="11">
        <v>0</v>
      </c>
      <c r="E287" s="11">
        <v>300000</v>
      </c>
      <c r="F287" s="12" t="s">
        <v>46</v>
      </c>
    </row>
    <row r="288" spans="1:6" ht="15.75" x14ac:dyDescent="0.2">
      <c r="A288" s="2" t="s">
        <v>18</v>
      </c>
      <c r="B288" s="1" t="s">
        <v>150</v>
      </c>
      <c r="C288" s="3">
        <v>300000</v>
      </c>
      <c r="D288" s="3">
        <v>0</v>
      </c>
      <c r="E288" s="3">
        <v>300000</v>
      </c>
      <c r="F288" s="4" t="s">
        <v>46</v>
      </c>
    </row>
    <row r="289" spans="1:6" x14ac:dyDescent="0.2">
      <c r="A289" s="25" t="s">
        <v>10</v>
      </c>
      <c r="B289" s="26" t="s">
        <v>11</v>
      </c>
      <c r="C289" s="27">
        <v>30000</v>
      </c>
      <c r="D289" s="27">
        <v>0</v>
      </c>
      <c r="E289" s="27">
        <v>30000</v>
      </c>
      <c r="F289" s="28">
        <v>0</v>
      </c>
    </row>
    <row r="290" spans="1:6" x14ac:dyDescent="0.2">
      <c r="A290" s="25" t="s">
        <v>10</v>
      </c>
      <c r="B290" s="26" t="s">
        <v>97</v>
      </c>
      <c r="C290" s="27">
        <v>270000</v>
      </c>
      <c r="D290" s="27">
        <v>0</v>
      </c>
      <c r="E290" s="27">
        <v>270000</v>
      </c>
      <c r="F290" s="28">
        <v>0</v>
      </c>
    </row>
    <row r="291" spans="1:6" x14ac:dyDescent="0.2">
      <c r="A291" s="25" t="s">
        <v>20</v>
      </c>
      <c r="B291" s="26" t="s">
        <v>138</v>
      </c>
      <c r="C291" s="27">
        <v>300000</v>
      </c>
      <c r="D291" s="27">
        <v>0</v>
      </c>
      <c r="E291" s="27">
        <v>300000</v>
      </c>
      <c r="F291" s="30" t="s">
        <v>46</v>
      </c>
    </row>
    <row r="292" spans="1:6" s="29" customFormat="1" x14ac:dyDescent="0.2">
      <c r="A292" s="31" t="s">
        <v>22</v>
      </c>
      <c r="B292" s="32" t="s">
        <v>23</v>
      </c>
      <c r="C292" s="33">
        <v>30000</v>
      </c>
      <c r="D292" s="33">
        <v>0</v>
      </c>
      <c r="E292" s="33">
        <v>30000</v>
      </c>
      <c r="F292" s="34" t="s">
        <v>46</v>
      </c>
    </row>
    <row r="293" spans="1:6" s="24" customFormat="1" x14ac:dyDescent="0.2">
      <c r="A293" s="35" t="s">
        <v>24</v>
      </c>
      <c r="B293" s="36" t="s">
        <v>25</v>
      </c>
      <c r="C293" s="37">
        <v>30000</v>
      </c>
      <c r="D293" s="37">
        <v>0</v>
      </c>
      <c r="E293" s="37">
        <v>30000</v>
      </c>
      <c r="F293" s="38" t="s">
        <v>46</v>
      </c>
    </row>
    <row r="294" spans="1:6" s="29" customFormat="1" x14ac:dyDescent="0.2">
      <c r="A294" s="39" t="s">
        <v>26</v>
      </c>
      <c r="B294" s="40" t="s">
        <v>27</v>
      </c>
      <c r="C294" s="41">
        <v>30000</v>
      </c>
      <c r="D294" s="41">
        <v>0</v>
      </c>
      <c r="E294" s="41">
        <v>30000</v>
      </c>
      <c r="F294" s="42" t="s">
        <v>46</v>
      </c>
    </row>
    <row r="295" spans="1:6" s="29" customFormat="1" x14ac:dyDescent="0.2">
      <c r="A295" s="31" t="s">
        <v>22</v>
      </c>
      <c r="B295" s="32" t="s">
        <v>23</v>
      </c>
      <c r="C295" s="33">
        <v>270000</v>
      </c>
      <c r="D295" s="33">
        <v>0</v>
      </c>
      <c r="E295" s="33">
        <v>270000</v>
      </c>
      <c r="F295" s="34" t="s">
        <v>46</v>
      </c>
    </row>
    <row r="296" spans="1:6" s="24" customFormat="1" x14ac:dyDescent="0.2">
      <c r="A296" s="35" t="s">
        <v>41</v>
      </c>
      <c r="B296" s="36" t="s">
        <v>42</v>
      </c>
      <c r="C296" s="37">
        <v>0</v>
      </c>
      <c r="D296" s="37">
        <v>1000</v>
      </c>
      <c r="E296" s="37">
        <v>1000</v>
      </c>
      <c r="F296" s="38" t="s">
        <v>46</v>
      </c>
    </row>
    <row r="297" spans="1:6" s="29" customFormat="1" x14ac:dyDescent="0.2">
      <c r="A297" s="39" t="s">
        <v>53</v>
      </c>
      <c r="B297" s="40" t="s">
        <v>54</v>
      </c>
      <c r="C297" s="41">
        <v>0</v>
      </c>
      <c r="D297" s="41">
        <v>1000</v>
      </c>
      <c r="E297" s="41">
        <v>1000</v>
      </c>
      <c r="F297" s="42" t="s">
        <v>46</v>
      </c>
    </row>
    <row r="298" spans="1:6" s="29" customFormat="1" x14ac:dyDescent="0.2">
      <c r="A298" s="35" t="s">
        <v>24</v>
      </c>
      <c r="B298" s="36" t="s">
        <v>25</v>
      </c>
      <c r="C298" s="37">
        <v>270000</v>
      </c>
      <c r="D298" s="37">
        <v>-1000</v>
      </c>
      <c r="E298" s="37">
        <v>269000</v>
      </c>
      <c r="F298" s="38" t="s">
        <v>151</v>
      </c>
    </row>
    <row r="299" spans="1:6" s="29" customFormat="1" x14ac:dyDescent="0.2">
      <c r="A299" s="39" t="s">
        <v>26</v>
      </c>
      <c r="B299" s="40" t="s">
        <v>27</v>
      </c>
      <c r="C299" s="41">
        <v>250000</v>
      </c>
      <c r="D299" s="41">
        <v>0</v>
      </c>
      <c r="E299" s="41">
        <v>250000</v>
      </c>
      <c r="F299" s="42" t="s">
        <v>46</v>
      </c>
    </row>
    <row r="300" spans="1:6" x14ac:dyDescent="0.2">
      <c r="A300" s="39" t="s">
        <v>135</v>
      </c>
      <c r="B300" s="40" t="s">
        <v>136</v>
      </c>
      <c r="C300" s="41">
        <v>20000</v>
      </c>
      <c r="D300" s="41">
        <v>-1000</v>
      </c>
      <c r="E300" s="41">
        <v>19000</v>
      </c>
      <c r="F300" s="42" t="s">
        <v>152</v>
      </c>
    </row>
    <row r="301" spans="1:6" ht="15.75" x14ac:dyDescent="0.2">
      <c r="A301" s="9" t="s">
        <v>15</v>
      </c>
      <c r="B301" s="10" t="s">
        <v>153</v>
      </c>
      <c r="C301" s="11">
        <v>760000</v>
      </c>
      <c r="D301" s="11">
        <v>0</v>
      </c>
      <c r="E301" s="11">
        <v>760000</v>
      </c>
      <c r="F301" s="12" t="s">
        <v>46</v>
      </c>
    </row>
    <row r="302" spans="1:6" ht="31.5" x14ac:dyDescent="0.2">
      <c r="A302" s="2" t="s">
        <v>18</v>
      </c>
      <c r="B302" s="1" t="s">
        <v>154</v>
      </c>
      <c r="C302" s="3">
        <v>700000</v>
      </c>
      <c r="D302" s="3">
        <v>0</v>
      </c>
      <c r="E302" s="3">
        <v>700000</v>
      </c>
      <c r="F302" s="4" t="s">
        <v>46</v>
      </c>
    </row>
    <row r="303" spans="1:6" x14ac:dyDescent="0.2">
      <c r="A303" s="25" t="s">
        <v>10</v>
      </c>
      <c r="B303" s="26" t="s">
        <v>11</v>
      </c>
      <c r="C303" s="27">
        <v>700000</v>
      </c>
      <c r="D303" s="27">
        <v>0</v>
      </c>
      <c r="E303" s="27">
        <v>700000</v>
      </c>
      <c r="F303" s="28">
        <v>0</v>
      </c>
    </row>
    <row r="304" spans="1:6" x14ac:dyDescent="0.2">
      <c r="A304" s="25" t="s">
        <v>20</v>
      </c>
      <c r="B304" s="26" t="s">
        <v>155</v>
      </c>
      <c r="C304" s="27">
        <v>700000</v>
      </c>
      <c r="D304" s="27">
        <v>0</v>
      </c>
      <c r="E304" s="27">
        <v>700000</v>
      </c>
      <c r="F304" s="30" t="s">
        <v>46</v>
      </c>
    </row>
    <row r="305" spans="1:6" s="29" customFormat="1" x14ac:dyDescent="0.2">
      <c r="A305" s="31" t="s">
        <v>22</v>
      </c>
      <c r="B305" s="32" t="s">
        <v>23</v>
      </c>
      <c r="C305" s="33">
        <v>700000</v>
      </c>
      <c r="D305" s="33">
        <v>0</v>
      </c>
      <c r="E305" s="33">
        <v>700000</v>
      </c>
      <c r="F305" s="34" t="s">
        <v>46</v>
      </c>
    </row>
    <row r="306" spans="1:6" s="29" customFormat="1" x14ac:dyDescent="0.2">
      <c r="A306" s="35" t="s">
        <v>24</v>
      </c>
      <c r="B306" s="36" t="s">
        <v>25</v>
      </c>
      <c r="C306" s="37">
        <v>700000</v>
      </c>
      <c r="D306" s="37">
        <v>0</v>
      </c>
      <c r="E306" s="37">
        <v>700000</v>
      </c>
      <c r="F306" s="38" t="s">
        <v>46</v>
      </c>
    </row>
    <row r="307" spans="1:6" s="29" customFormat="1" x14ac:dyDescent="0.2">
      <c r="A307" s="39" t="s">
        <v>26</v>
      </c>
      <c r="B307" s="40" t="s">
        <v>27</v>
      </c>
      <c r="C307" s="41">
        <v>700000</v>
      </c>
      <c r="D307" s="41">
        <v>0</v>
      </c>
      <c r="E307" s="41">
        <v>700000</v>
      </c>
      <c r="F307" s="42" t="s">
        <v>46</v>
      </c>
    </row>
    <row r="308" spans="1:6" s="29" customFormat="1" ht="15.75" x14ac:dyDescent="0.2">
      <c r="A308" s="2" t="s">
        <v>18</v>
      </c>
      <c r="B308" s="1" t="s">
        <v>156</v>
      </c>
      <c r="C308" s="3">
        <v>60000</v>
      </c>
      <c r="D308" s="3">
        <v>0</v>
      </c>
      <c r="E308" s="3">
        <v>60000</v>
      </c>
      <c r="F308" s="4" t="s">
        <v>46</v>
      </c>
    </row>
    <row r="309" spans="1:6" s="24" customFormat="1" x14ac:dyDescent="0.2">
      <c r="A309" s="25" t="s">
        <v>10</v>
      </c>
      <c r="B309" s="26" t="s">
        <v>11</v>
      </c>
      <c r="C309" s="27">
        <v>60000</v>
      </c>
      <c r="D309" s="27">
        <v>0</v>
      </c>
      <c r="E309" s="27">
        <v>60000</v>
      </c>
      <c r="F309" s="28">
        <v>0</v>
      </c>
    </row>
    <row r="310" spans="1:6" s="29" customFormat="1" x14ac:dyDescent="0.2">
      <c r="A310" s="25" t="s">
        <v>20</v>
      </c>
      <c r="B310" s="26" t="s">
        <v>21</v>
      </c>
      <c r="C310" s="27">
        <v>60000</v>
      </c>
      <c r="D310" s="27">
        <v>0</v>
      </c>
      <c r="E310" s="27">
        <v>60000</v>
      </c>
      <c r="F310" s="30" t="s">
        <v>46</v>
      </c>
    </row>
    <row r="311" spans="1:6" s="29" customFormat="1" x14ac:dyDescent="0.2">
      <c r="A311" s="31" t="s">
        <v>22</v>
      </c>
      <c r="B311" s="32" t="s">
        <v>23</v>
      </c>
      <c r="C311" s="33">
        <v>30000</v>
      </c>
      <c r="D311" s="33">
        <v>0</v>
      </c>
      <c r="E311" s="33">
        <v>30000</v>
      </c>
      <c r="F311" s="34" t="s">
        <v>46</v>
      </c>
    </row>
    <row r="312" spans="1:6" x14ac:dyDescent="0.2">
      <c r="A312" s="35" t="s">
        <v>24</v>
      </c>
      <c r="B312" s="36" t="s">
        <v>25</v>
      </c>
      <c r="C312" s="37">
        <v>30000</v>
      </c>
      <c r="D312" s="37">
        <v>0</v>
      </c>
      <c r="E312" s="37">
        <v>30000</v>
      </c>
      <c r="F312" s="38" t="s">
        <v>46</v>
      </c>
    </row>
    <row r="313" spans="1:6" x14ac:dyDescent="0.2">
      <c r="A313" s="39" t="s">
        <v>26</v>
      </c>
      <c r="B313" s="40" t="s">
        <v>27</v>
      </c>
      <c r="C313" s="41">
        <v>30000</v>
      </c>
      <c r="D313" s="41">
        <v>0</v>
      </c>
      <c r="E313" s="41">
        <v>30000</v>
      </c>
      <c r="F313" s="42" t="s">
        <v>46</v>
      </c>
    </row>
    <row r="314" spans="1:6" x14ac:dyDescent="0.2">
      <c r="A314" s="31" t="s">
        <v>62</v>
      </c>
      <c r="B314" s="32" t="s">
        <v>63</v>
      </c>
      <c r="C314" s="33">
        <v>30000</v>
      </c>
      <c r="D314" s="33">
        <v>0</v>
      </c>
      <c r="E314" s="33">
        <v>30000</v>
      </c>
      <c r="F314" s="34" t="s">
        <v>46</v>
      </c>
    </row>
    <row r="315" spans="1:6" x14ac:dyDescent="0.2">
      <c r="A315" s="35" t="s">
        <v>69</v>
      </c>
      <c r="B315" s="36" t="s">
        <v>70</v>
      </c>
      <c r="C315" s="37">
        <v>30000</v>
      </c>
      <c r="D315" s="37">
        <v>0</v>
      </c>
      <c r="E315" s="37">
        <v>30000</v>
      </c>
      <c r="F315" s="38" t="s">
        <v>46</v>
      </c>
    </row>
    <row r="316" spans="1:6" x14ac:dyDescent="0.2">
      <c r="A316" s="39" t="s">
        <v>75</v>
      </c>
      <c r="B316" s="40" t="s">
        <v>76</v>
      </c>
      <c r="C316" s="41">
        <v>30000</v>
      </c>
      <c r="D316" s="41">
        <v>0</v>
      </c>
      <c r="E316" s="41">
        <v>30000</v>
      </c>
      <c r="F316" s="42" t="s">
        <v>46</v>
      </c>
    </row>
    <row r="317" spans="1:6" s="29" customFormat="1" ht="15.75" x14ac:dyDescent="0.2">
      <c r="A317" s="5" t="s">
        <v>9</v>
      </c>
      <c r="B317" s="6" t="s">
        <v>673</v>
      </c>
      <c r="C317" s="7">
        <v>7900000</v>
      </c>
      <c r="D317" s="7">
        <v>60000</v>
      </c>
      <c r="E317" s="7">
        <v>7960000</v>
      </c>
      <c r="F317" s="8" t="s">
        <v>157</v>
      </c>
    </row>
    <row r="318" spans="1:6" s="29" customFormat="1" x14ac:dyDescent="0.2">
      <c r="A318" s="25" t="s">
        <v>10</v>
      </c>
      <c r="B318" s="26" t="s">
        <v>11</v>
      </c>
      <c r="C318" s="27">
        <v>1150000</v>
      </c>
      <c r="D318" s="27">
        <v>50000</v>
      </c>
      <c r="E318" s="27">
        <v>1200000</v>
      </c>
      <c r="F318" s="28">
        <v>4.3478260869565224</v>
      </c>
    </row>
    <row r="319" spans="1:6" s="29" customFormat="1" x14ac:dyDescent="0.2">
      <c r="A319" s="25" t="s">
        <v>10</v>
      </c>
      <c r="B319" s="26" t="s">
        <v>158</v>
      </c>
      <c r="C319" s="27">
        <v>4000</v>
      </c>
      <c r="D319" s="27">
        <v>0</v>
      </c>
      <c r="E319" s="27">
        <v>4000</v>
      </c>
      <c r="F319" s="28">
        <v>0</v>
      </c>
    </row>
    <row r="320" spans="1:6" s="29" customFormat="1" x14ac:dyDescent="0.2">
      <c r="A320" s="25" t="s">
        <v>10</v>
      </c>
      <c r="B320" s="26" t="s">
        <v>99</v>
      </c>
      <c r="C320" s="27">
        <v>175000</v>
      </c>
      <c r="D320" s="27">
        <v>0</v>
      </c>
      <c r="E320" s="27">
        <v>175000</v>
      </c>
      <c r="F320" s="28">
        <v>0</v>
      </c>
    </row>
    <row r="321" spans="1:6" s="24" customFormat="1" x14ac:dyDescent="0.2">
      <c r="A321" s="25" t="s">
        <v>10</v>
      </c>
      <c r="B321" s="26" t="s">
        <v>159</v>
      </c>
      <c r="C321" s="27">
        <v>740000</v>
      </c>
      <c r="D321" s="27">
        <v>6500</v>
      </c>
      <c r="E321" s="27">
        <v>746500</v>
      </c>
      <c r="F321" s="28">
        <v>0.8783783783783784</v>
      </c>
    </row>
    <row r="322" spans="1:6" s="29" customFormat="1" x14ac:dyDescent="0.2">
      <c r="A322" s="25" t="s">
        <v>10</v>
      </c>
      <c r="B322" s="26" t="s">
        <v>160</v>
      </c>
      <c r="C322" s="27">
        <v>5831000</v>
      </c>
      <c r="D322" s="27">
        <v>3500</v>
      </c>
      <c r="E322" s="27">
        <v>5834500</v>
      </c>
      <c r="F322" s="28">
        <v>6.0024009603841535E-2</v>
      </c>
    </row>
    <row r="323" spans="1:6" ht="15.75" x14ac:dyDescent="0.2">
      <c r="A323" s="9" t="s">
        <v>15</v>
      </c>
      <c r="B323" s="10" t="s">
        <v>161</v>
      </c>
      <c r="C323" s="11">
        <v>7900000</v>
      </c>
      <c r="D323" s="11">
        <v>60000</v>
      </c>
      <c r="E323" s="11">
        <v>7960000</v>
      </c>
      <c r="F323" s="12" t="s">
        <v>157</v>
      </c>
    </row>
    <row r="324" spans="1:6" ht="31.5" x14ac:dyDescent="0.2">
      <c r="A324" s="2" t="s">
        <v>18</v>
      </c>
      <c r="B324" s="1" t="s">
        <v>162</v>
      </c>
      <c r="C324" s="3">
        <v>865000</v>
      </c>
      <c r="D324" s="3">
        <v>60000</v>
      </c>
      <c r="E324" s="3">
        <v>925000</v>
      </c>
      <c r="F324" s="4" t="s">
        <v>163</v>
      </c>
    </row>
    <row r="325" spans="1:6" x14ac:dyDescent="0.2">
      <c r="A325" s="25" t="s">
        <v>10</v>
      </c>
      <c r="B325" s="26" t="s">
        <v>11</v>
      </c>
      <c r="C325" s="27">
        <v>841000</v>
      </c>
      <c r="D325" s="27">
        <v>50000</v>
      </c>
      <c r="E325" s="27">
        <v>891000</v>
      </c>
      <c r="F325" s="28">
        <v>5.9453032104637336</v>
      </c>
    </row>
    <row r="326" spans="1:6" x14ac:dyDescent="0.2">
      <c r="A326" s="25" t="s">
        <v>10</v>
      </c>
      <c r="B326" s="26" t="s">
        <v>158</v>
      </c>
      <c r="C326" s="27">
        <v>4000</v>
      </c>
      <c r="D326" s="27">
        <v>0</v>
      </c>
      <c r="E326" s="27">
        <v>4000</v>
      </c>
      <c r="F326" s="28">
        <v>0</v>
      </c>
    </row>
    <row r="327" spans="1:6" x14ac:dyDescent="0.2">
      <c r="A327" s="25" t="s">
        <v>10</v>
      </c>
      <c r="B327" s="26" t="s">
        <v>159</v>
      </c>
      <c r="C327" s="27">
        <v>20000</v>
      </c>
      <c r="D327" s="27">
        <v>10000</v>
      </c>
      <c r="E327" s="27">
        <v>30000</v>
      </c>
      <c r="F327" s="28">
        <v>50</v>
      </c>
    </row>
    <row r="328" spans="1:6" s="29" customFormat="1" x14ac:dyDescent="0.2">
      <c r="A328" s="25" t="s">
        <v>20</v>
      </c>
      <c r="B328" s="26" t="s">
        <v>102</v>
      </c>
      <c r="C328" s="27">
        <v>865000</v>
      </c>
      <c r="D328" s="27">
        <v>60000</v>
      </c>
      <c r="E328" s="27">
        <v>925000</v>
      </c>
      <c r="F328" s="30" t="s">
        <v>163</v>
      </c>
    </row>
    <row r="329" spans="1:6" s="29" customFormat="1" x14ac:dyDescent="0.2">
      <c r="A329" s="31" t="s">
        <v>22</v>
      </c>
      <c r="B329" s="32" t="s">
        <v>23</v>
      </c>
      <c r="C329" s="33">
        <v>826000</v>
      </c>
      <c r="D329" s="33">
        <v>50000</v>
      </c>
      <c r="E329" s="33">
        <v>876000</v>
      </c>
      <c r="F329" s="34" t="s">
        <v>164</v>
      </c>
    </row>
    <row r="330" spans="1:6" s="29" customFormat="1" x14ac:dyDescent="0.2">
      <c r="A330" s="35" t="s">
        <v>36</v>
      </c>
      <c r="B330" s="36" t="s">
        <v>37</v>
      </c>
      <c r="C330" s="37">
        <v>252500</v>
      </c>
      <c r="D330" s="37">
        <v>0</v>
      </c>
      <c r="E330" s="37">
        <v>252500</v>
      </c>
      <c r="F330" s="38" t="s">
        <v>46</v>
      </c>
    </row>
    <row r="331" spans="1:6" s="29" customFormat="1" x14ac:dyDescent="0.2">
      <c r="A331" s="39" t="s">
        <v>116</v>
      </c>
      <c r="B331" s="40" t="s">
        <v>117</v>
      </c>
      <c r="C331" s="41">
        <v>75000</v>
      </c>
      <c r="D331" s="41">
        <v>0</v>
      </c>
      <c r="E331" s="41">
        <v>75000</v>
      </c>
      <c r="F331" s="42" t="s">
        <v>46</v>
      </c>
    </row>
    <row r="332" spans="1:6" s="24" customFormat="1" x14ac:dyDescent="0.2">
      <c r="A332" s="39" t="s">
        <v>39</v>
      </c>
      <c r="B332" s="40" t="s">
        <v>40</v>
      </c>
      <c r="C332" s="41">
        <v>165000</v>
      </c>
      <c r="D332" s="41">
        <v>0</v>
      </c>
      <c r="E332" s="41">
        <v>165000</v>
      </c>
      <c r="F332" s="42" t="s">
        <v>46</v>
      </c>
    </row>
    <row r="333" spans="1:6" s="29" customFormat="1" x14ac:dyDescent="0.2">
      <c r="A333" s="39" t="s">
        <v>118</v>
      </c>
      <c r="B333" s="40" t="s">
        <v>119</v>
      </c>
      <c r="C333" s="41">
        <v>12500</v>
      </c>
      <c r="D333" s="41">
        <v>0</v>
      </c>
      <c r="E333" s="41">
        <v>12500</v>
      </c>
      <c r="F333" s="42" t="s">
        <v>46</v>
      </c>
    </row>
    <row r="334" spans="1:6" s="29" customFormat="1" x14ac:dyDescent="0.2">
      <c r="A334" s="35" t="s">
        <v>41</v>
      </c>
      <c r="B334" s="36" t="s">
        <v>42</v>
      </c>
      <c r="C334" s="37">
        <v>572500</v>
      </c>
      <c r="D334" s="37">
        <v>50000</v>
      </c>
      <c r="E334" s="37">
        <v>622500</v>
      </c>
      <c r="F334" s="38" t="s">
        <v>165</v>
      </c>
    </row>
    <row r="335" spans="1:6" s="24" customFormat="1" x14ac:dyDescent="0.2">
      <c r="A335" s="39" t="s">
        <v>44</v>
      </c>
      <c r="B335" s="40" t="s">
        <v>45</v>
      </c>
      <c r="C335" s="41">
        <v>188500</v>
      </c>
      <c r="D335" s="41">
        <v>0</v>
      </c>
      <c r="E335" s="41">
        <v>188500</v>
      </c>
      <c r="F335" s="42" t="s">
        <v>46</v>
      </c>
    </row>
    <row r="336" spans="1:6" s="29" customFormat="1" x14ac:dyDescent="0.2">
      <c r="A336" s="39" t="s">
        <v>47</v>
      </c>
      <c r="B336" s="40" t="s">
        <v>48</v>
      </c>
      <c r="C336" s="41">
        <v>44500</v>
      </c>
      <c r="D336" s="41">
        <v>33500</v>
      </c>
      <c r="E336" s="41">
        <v>78000</v>
      </c>
      <c r="F336" s="42" t="s">
        <v>166</v>
      </c>
    </row>
    <row r="337" spans="1:6" x14ac:dyDescent="0.2">
      <c r="A337" s="39" t="s">
        <v>50</v>
      </c>
      <c r="B337" s="40" t="s">
        <v>51</v>
      </c>
      <c r="C337" s="41">
        <v>267000</v>
      </c>
      <c r="D337" s="41">
        <v>11500</v>
      </c>
      <c r="E337" s="41">
        <v>278500</v>
      </c>
      <c r="F337" s="42" t="s">
        <v>167</v>
      </c>
    </row>
    <row r="338" spans="1:6" x14ac:dyDescent="0.2">
      <c r="A338" s="39" t="s">
        <v>53</v>
      </c>
      <c r="B338" s="40" t="s">
        <v>54</v>
      </c>
      <c r="C338" s="41">
        <v>72500</v>
      </c>
      <c r="D338" s="41">
        <v>5000</v>
      </c>
      <c r="E338" s="41">
        <v>77500</v>
      </c>
      <c r="F338" s="42" t="s">
        <v>168</v>
      </c>
    </row>
    <row r="339" spans="1:6" x14ac:dyDescent="0.2">
      <c r="A339" s="35" t="s">
        <v>55</v>
      </c>
      <c r="B339" s="36" t="s">
        <v>56</v>
      </c>
      <c r="C339" s="37">
        <v>1000</v>
      </c>
      <c r="D339" s="37">
        <v>0</v>
      </c>
      <c r="E339" s="37">
        <v>1000</v>
      </c>
      <c r="F339" s="38" t="s">
        <v>46</v>
      </c>
    </row>
    <row r="340" spans="1:6" x14ac:dyDescent="0.2">
      <c r="A340" s="39" t="s">
        <v>58</v>
      </c>
      <c r="B340" s="40" t="s">
        <v>59</v>
      </c>
      <c r="C340" s="41">
        <v>1000</v>
      </c>
      <c r="D340" s="41">
        <v>0</v>
      </c>
      <c r="E340" s="41">
        <v>1000</v>
      </c>
      <c r="F340" s="42" t="s">
        <v>46</v>
      </c>
    </row>
    <row r="341" spans="1:6" x14ac:dyDescent="0.2">
      <c r="A341" s="31" t="s">
        <v>62</v>
      </c>
      <c r="B341" s="32" t="s">
        <v>63</v>
      </c>
      <c r="C341" s="33">
        <v>15000</v>
      </c>
      <c r="D341" s="33">
        <v>0</v>
      </c>
      <c r="E341" s="33">
        <v>15000</v>
      </c>
      <c r="F341" s="34" t="s">
        <v>46</v>
      </c>
    </row>
    <row r="342" spans="1:6" x14ac:dyDescent="0.2">
      <c r="A342" s="35" t="s">
        <v>65</v>
      </c>
      <c r="B342" s="36" t="s">
        <v>66</v>
      </c>
      <c r="C342" s="37">
        <v>500</v>
      </c>
      <c r="D342" s="37">
        <v>0</v>
      </c>
      <c r="E342" s="37">
        <v>500</v>
      </c>
      <c r="F342" s="38" t="s">
        <v>46</v>
      </c>
    </row>
    <row r="343" spans="1:6" x14ac:dyDescent="0.2">
      <c r="A343" s="39" t="s">
        <v>67</v>
      </c>
      <c r="B343" s="40" t="s">
        <v>68</v>
      </c>
      <c r="C343" s="41">
        <v>500</v>
      </c>
      <c r="D343" s="41">
        <v>0</v>
      </c>
      <c r="E343" s="41">
        <v>500</v>
      </c>
      <c r="F343" s="42" t="s">
        <v>46</v>
      </c>
    </row>
    <row r="344" spans="1:6" x14ac:dyDescent="0.2">
      <c r="A344" s="35" t="s">
        <v>69</v>
      </c>
      <c r="B344" s="36" t="s">
        <v>70</v>
      </c>
      <c r="C344" s="37">
        <v>14500</v>
      </c>
      <c r="D344" s="37">
        <v>0</v>
      </c>
      <c r="E344" s="37">
        <v>14500</v>
      </c>
      <c r="F344" s="38" t="s">
        <v>46</v>
      </c>
    </row>
    <row r="345" spans="1:6" x14ac:dyDescent="0.2">
      <c r="A345" s="39" t="s">
        <v>72</v>
      </c>
      <c r="B345" s="40" t="s">
        <v>73</v>
      </c>
      <c r="C345" s="41">
        <v>12500</v>
      </c>
      <c r="D345" s="41">
        <v>0</v>
      </c>
      <c r="E345" s="41">
        <v>12500</v>
      </c>
      <c r="F345" s="42" t="s">
        <v>46</v>
      </c>
    </row>
    <row r="346" spans="1:6" x14ac:dyDescent="0.2">
      <c r="A346" s="39" t="s">
        <v>75</v>
      </c>
      <c r="B346" s="40" t="s">
        <v>76</v>
      </c>
      <c r="C346" s="41">
        <v>2000</v>
      </c>
      <c r="D346" s="41">
        <v>0</v>
      </c>
      <c r="E346" s="41">
        <v>2000</v>
      </c>
      <c r="F346" s="42" t="s">
        <v>46</v>
      </c>
    </row>
    <row r="347" spans="1:6" x14ac:dyDescent="0.2">
      <c r="A347" s="31" t="s">
        <v>22</v>
      </c>
      <c r="B347" s="32" t="s">
        <v>23</v>
      </c>
      <c r="C347" s="33">
        <v>4000</v>
      </c>
      <c r="D347" s="33">
        <v>0</v>
      </c>
      <c r="E347" s="33">
        <v>4000</v>
      </c>
      <c r="F347" s="34" t="s">
        <v>46</v>
      </c>
    </row>
    <row r="348" spans="1:6" x14ac:dyDescent="0.2">
      <c r="A348" s="35" t="s">
        <v>41</v>
      </c>
      <c r="B348" s="36" t="s">
        <v>42</v>
      </c>
      <c r="C348" s="37">
        <v>4000</v>
      </c>
      <c r="D348" s="37">
        <v>0</v>
      </c>
      <c r="E348" s="37">
        <v>4000</v>
      </c>
      <c r="F348" s="38" t="s">
        <v>46</v>
      </c>
    </row>
    <row r="349" spans="1:6" s="29" customFormat="1" x14ac:dyDescent="0.2">
      <c r="A349" s="39" t="s">
        <v>53</v>
      </c>
      <c r="B349" s="40" t="s">
        <v>54</v>
      </c>
      <c r="C349" s="41">
        <v>4000</v>
      </c>
      <c r="D349" s="41">
        <v>0</v>
      </c>
      <c r="E349" s="41">
        <v>4000</v>
      </c>
      <c r="F349" s="42" t="s">
        <v>46</v>
      </c>
    </row>
    <row r="350" spans="1:6" s="29" customFormat="1" x14ac:dyDescent="0.2">
      <c r="A350" s="31" t="s">
        <v>22</v>
      </c>
      <c r="B350" s="32" t="s">
        <v>23</v>
      </c>
      <c r="C350" s="33">
        <v>20000</v>
      </c>
      <c r="D350" s="33">
        <v>10000</v>
      </c>
      <c r="E350" s="33">
        <v>30000</v>
      </c>
      <c r="F350" s="34" t="s">
        <v>134</v>
      </c>
    </row>
    <row r="351" spans="1:6" s="29" customFormat="1" x14ac:dyDescent="0.2">
      <c r="A351" s="35" t="s">
        <v>41</v>
      </c>
      <c r="B351" s="36" t="s">
        <v>42</v>
      </c>
      <c r="C351" s="37">
        <v>20000</v>
      </c>
      <c r="D351" s="37">
        <v>10000</v>
      </c>
      <c r="E351" s="37">
        <v>30000</v>
      </c>
      <c r="F351" s="38" t="s">
        <v>134</v>
      </c>
    </row>
    <row r="352" spans="1:6" s="29" customFormat="1" x14ac:dyDescent="0.2">
      <c r="A352" s="39" t="s">
        <v>44</v>
      </c>
      <c r="B352" s="40" t="s">
        <v>45</v>
      </c>
      <c r="C352" s="41">
        <v>15000</v>
      </c>
      <c r="D352" s="41">
        <v>10000</v>
      </c>
      <c r="E352" s="41">
        <v>25000</v>
      </c>
      <c r="F352" s="42" t="s">
        <v>169</v>
      </c>
    </row>
    <row r="353" spans="1:6" s="24" customFormat="1" x14ac:dyDescent="0.2">
      <c r="A353" s="39" t="s">
        <v>47</v>
      </c>
      <c r="B353" s="40" t="s">
        <v>48</v>
      </c>
      <c r="C353" s="41">
        <v>5000</v>
      </c>
      <c r="D353" s="41">
        <v>0</v>
      </c>
      <c r="E353" s="41">
        <v>5000</v>
      </c>
      <c r="F353" s="42" t="s">
        <v>46</v>
      </c>
    </row>
    <row r="354" spans="1:6" s="29" customFormat="1" ht="15.75" x14ac:dyDescent="0.2">
      <c r="A354" s="2" t="s">
        <v>109</v>
      </c>
      <c r="B354" s="1" t="s">
        <v>170</v>
      </c>
      <c r="C354" s="3">
        <v>6860000</v>
      </c>
      <c r="D354" s="3">
        <v>0</v>
      </c>
      <c r="E354" s="3">
        <v>6860000</v>
      </c>
      <c r="F354" s="4" t="s">
        <v>46</v>
      </c>
    </row>
    <row r="355" spans="1:6" s="29" customFormat="1" x14ac:dyDescent="0.2">
      <c r="A355" s="25" t="s">
        <v>10</v>
      </c>
      <c r="B355" s="26" t="s">
        <v>11</v>
      </c>
      <c r="C355" s="27">
        <v>309000</v>
      </c>
      <c r="D355" s="27">
        <v>0</v>
      </c>
      <c r="E355" s="27">
        <v>309000</v>
      </c>
      <c r="F355" s="28">
        <v>0</v>
      </c>
    </row>
    <row r="356" spans="1:6" s="24" customFormat="1" x14ac:dyDescent="0.2">
      <c r="A356" s="25" t="s">
        <v>10</v>
      </c>
      <c r="B356" s="26" t="s">
        <v>159</v>
      </c>
      <c r="C356" s="27">
        <v>720000</v>
      </c>
      <c r="D356" s="27">
        <v>-3500</v>
      </c>
      <c r="E356" s="27">
        <v>716500</v>
      </c>
      <c r="F356" s="28">
        <v>-0.48611111111111116</v>
      </c>
    </row>
    <row r="357" spans="1:6" s="29" customFormat="1" x14ac:dyDescent="0.2">
      <c r="A357" s="25" t="s">
        <v>10</v>
      </c>
      <c r="B357" s="26" t="s">
        <v>160</v>
      </c>
      <c r="C357" s="27">
        <v>5831000</v>
      </c>
      <c r="D357" s="27">
        <v>3500</v>
      </c>
      <c r="E357" s="27">
        <v>5834500</v>
      </c>
      <c r="F357" s="28">
        <v>6.0024009603841535E-2</v>
      </c>
    </row>
    <row r="358" spans="1:6" s="29" customFormat="1" x14ac:dyDescent="0.2">
      <c r="A358" s="25" t="s">
        <v>20</v>
      </c>
      <c r="B358" s="26" t="s">
        <v>102</v>
      </c>
      <c r="C358" s="27">
        <v>6860000</v>
      </c>
      <c r="D358" s="27">
        <v>0</v>
      </c>
      <c r="E358" s="27">
        <v>6860000</v>
      </c>
      <c r="F358" s="30" t="s">
        <v>46</v>
      </c>
    </row>
    <row r="359" spans="1:6" s="24" customFormat="1" x14ac:dyDescent="0.2">
      <c r="A359" s="31" t="s">
        <v>22</v>
      </c>
      <c r="B359" s="32" t="s">
        <v>23</v>
      </c>
      <c r="C359" s="33">
        <v>309000</v>
      </c>
      <c r="D359" s="33">
        <v>0</v>
      </c>
      <c r="E359" s="33">
        <v>309000</v>
      </c>
      <c r="F359" s="34" t="s">
        <v>46</v>
      </c>
    </row>
    <row r="360" spans="1:6" s="24" customFormat="1" x14ac:dyDescent="0.2">
      <c r="A360" s="35" t="s">
        <v>36</v>
      </c>
      <c r="B360" s="36" t="s">
        <v>37</v>
      </c>
      <c r="C360" s="37">
        <v>309000</v>
      </c>
      <c r="D360" s="37">
        <v>0</v>
      </c>
      <c r="E360" s="37">
        <v>309000</v>
      </c>
      <c r="F360" s="38" t="s">
        <v>46</v>
      </c>
    </row>
    <row r="361" spans="1:6" s="29" customFormat="1" x14ac:dyDescent="0.2">
      <c r="A361" s="39" t="s">
        <v>116</v>
      </c>
      <c r="B361" s="40" t="s">
        <v>117</v>
      </c>
      <c r="C361" s="41">
        <v>309000</v>
      </c>
      <c r="D361" s="41">
        <v>0</v>
      </c>
      <c r="E361" s="41">
        <v>309000</v>
      </c>
      <c r="F361" s="42" t="s">
        <v>46</v>
      </c>
    </row>
    <row r="362" spans="1:6" s="24" customFormat="1" x14ac:dyDescent="0.2">
      <c r="A362" s="31" t="s">
        <v>22</v>
      </c>
      <c r="B362" s="32" t="s">
        <v>23</v>
      </c>
      <c r="C362" s="33">
        <v>690500</v>
      </c>
      <c r="D362" s="33">
        <v>-3500</v>
      </c>
      <c r="E362" s="33">
        <v>687000</v>
      </c>
      <c r="F362" s="34" t="s">
        <v>171</v>
      </c>
    </row>
    <row r="363" spans="1:6" s="29" customFormat="1" x14ac:dyDescent="0.2">
      <c r="A363" s="35" t="s">
        <v>36</v>
      </c>
      <c r="B363" s="36" t="s">
        <v>37</v>
      </c>
      <c r="C363" s="37">
        <v>426000</v>
      </c>
      <c r="D363" s="37">
        <v>0</v>
      </c>
      <c r="E363" s="37">
        <v>426000</v>
      </c>
      <c r="F363" s="38" t="s">
        <v>46</v>
      </c>
    </row>
    <row r="364" spans="1:6" s="29" customFormat="1" x14ac:dyDescent="0.2">
      <c r="A364" s="39" t="s">
        <v>116</v>
      </c>
      <c r="B364" s="40" t="s">
        <v>117</v>
      </c>
      <c r="C364" s="41">
        <v>322000</v>
      </c>
      <c r="D364" s="41">
        <v>0</v>
      </c>
      <c r="E364" s="41">
        <v>322000</v>
      </c>
      <c r="F364" s="42" t="s">
        <v>46</v>
      </c>
    </row>
    <row r="365" spans="1:6" x14ac:dyDescent="0.2">
      <c r="A365" s="39" t="s">
        <v>118</v>
      </c>
      <c r="B365" s="40" t="s">
        <v>119</v>
      </c>
      <c r="C365" s="41">
        <v>104000</v>
      </c>
      <c r="D365" s="41">
        <v>0</v>
      </c>
      <c r="E365" s="41">
        <v>104000</v>
      </c>
      <c r="F365" s="42" t="s">
        <v>46</v>
      </c>
    </row>
    <row r="366" spans="1:6" x14ac:dyDescent="0.2">
      <c r="A366" s="35" t="s">
        <v>41</v>
      </c>
      <c r="B366" s="36" t="s">
        <v>42</v>
      </c>
      <c r="C366" s="37">
        <v>264500</v>
      </c>
      <c r="D366" s="37">
        <v>-3500</v>
      </c>
      <c r="E366" s="37">
        <v>261000</v>
      </c>
      <c r="F366" s="38" t="s">
        <v>172</v>
      </c>
    </row>
    <row r="367" spans="1:6" x14ac:dyDescent="0.2">
      <c r="A367" s="39" t="s">
        <v>44</v>
      </c>
      <c r="B367" s="40" t="s">
        <v>45</v>
      </c>
      <c r="C367" s="41">
        <v>37000</v>
      </c>
      <c r="D367" s="41">
        <v>0</v>
      </c>
      <c r="E367" s="41">
        <v>37000</v>
      </c>
      <c r="F367" s="42" t="s">
        <v>46</v>
      </c>
    </row>
    <row r="368" spans="1:6" x14ac:dyDescent="0.2">
      <c r="A368" s="39" t="s">
        <v>47</v>
      </c>
      <c r="B368" s="40" t="s">
        <v>48</v>
      </c>
      <c r="C368" s="41">
        <v>18000</v>
      </c>
      <c r="D368" s="41">
        <v>0</v>
      </c>
      <c r="E368" s="41">
        <v>18000</v>
      </c>
      <c r="F368" s="42" t="s">
        <v>46</v>
      </c>
    </row>
    <row r="369" spans="1:6" s="29" customFormat="1" x14ac:dyDescent="0.2">
      <c r="A369" s="39" t="s">
        <v>50</v>
      </c>
      <c r="B369" s="40" t="s">
        <v>51</v>
      </c>
      <c r="C369" s="41">
        <v>179000</v>
      </c>
      <c r="D369" s="41">
        <v>-3500</v>
      </c>
      <c r="E369" s="41">
        <v>175500</v>
      </c>
      <c r="F369" s="42" t="s">
        <v>173</v>
      </c>
    </row>
    <row r="370" spans="1:6" s="29" customFormat="1" x14ac:dyDescent="0.2">
      <c r="A370" s="39" t="s">
        <v>53</v>
      </c>
      <c r="B370" s="40" t="s">
        <v>54</v>
      </c>
      <c r="C370" s="41">
        <v>30500</v>
      </c>
      <c r="D370" s="41">
        <v>0</v>
      </c>
      <c r="E370" s="41">
        <v>30500</v>
      </c>
      <c r="F370" s="42" t="s">
        <v>46</v>
      </c>
    </row>
    <row r="371" spans="1:6" s="29" customFormat="1" x14ac:dyDescent="0.2">
      <c r="A371" s="31" t="s">
        <v>62</v>
      </c>
      <c r="B371" s="32" t="s">
        <v>63</v>
      </c>
      <c r="C371" s="33">
        <v>29500</v>
      </c>
      <c r="D371" s="33">
        <v>0</v>
      </c>
      <c r="E371" s="33">
        <v>29500</v>
      </c>
      <c r="F371" s="34" t="s">
        <v>46</v>
      </c>
    </row>
    <row r="372" spans="1:6" s="29" customFormat="1" x14ac:dyDescent="0.2">
      <c r="A372" s="35" t="s">
        <v>65</v>
      </c>
      <c r="B372" s="36" t="s">
        <v>66</v>
      </c>
      <c r="C372" s="37">
        <v>4000</v>
      </c>
      <c r="D372" s="37">
        <v>0</v>
      </c>
      <c r="E372" s="37">
        <v>4000</v>
      </c>
      <c r="F372" s="38" t="s">
        <v>46</v>
      </c>
    </row>
    <row r="373" spans="1:6" s="24" customFormat="1" x14ac:dyDescent="0.2">
      <c r="A373" s="39" t="s">
        <v>67</v>
      </c>
      <c r="B373" s="40" t="s">
        <v>68</v>
      </c>
      <c r="C373" s="41">
        <v>4000</v>
      </c>
      <c r="D373" s="41">
        <v>0</v>
      </c>
      <c r="E373" s="41">
        <v>4000</v>
      </c>
      <c r="F373" s="42" t="s">
        <v>46</v>
      </c>
    </row>
    <row r="374" spans="1:6" s="29" customFormat="1" x14ac:dyDescent="0.2">
      <c r="A374" s="35" t="s">
        <v>69</v>
      </c>
      <c r="B374" s="36" t="s">
        <v>70</v>
      </c>
      <c r="C374" s="37">
        <v>25500</v>
      </c>
      <c r="D374" s="37">
        <v>0</v>
      </c>
      <c r="E374" s="37">
        <v>25500</v>
      </c>
      <c r="F374" s="38" t="s">
        <v>46</v>
      </c>
    </row>
    <row r="375" spans="1:6" s="29" customFormat="1" x14ac:dyDescent="0.2">
      <c r="A375" s="39" t="s">
        <v>72</v>
      </c>
      <c r="B375" s="40" t="s">
        <v>73</v>
      </c>
      <c r="C375" s="41">
        <v>19500</v>
      </c>
      <c r="D375" s="41">
        <v>0</v>
      </c>
      <c r="E375" s="41">
        <v>19500</v>
      </c>
      <c r="F375" s="42" t="s">
        <v>46</v>
      </c>
    </row>
    <row r="376" spans="1:6" s="24" customFormat="1" x14ac:dyDescent="0.2">
      <c r="A376" s="39" t="s">
        <v>75</v>
      </c>
      <c r="B376" s="40" t="s">
        <v>76</v>
      </c>
      <c r="C376" s="41">
        <v>6000</v>
      </c>
      <c r="D376" s="41">
        <v>0</v>
      </c>
      <c r="E376" s="41">
        <v>6000</v>
      </c>
      <c r="F376" s="42" t="s">
        <v>46</v>
      </c>
    </row>
    <row r="377" spans="1:6" s="29" customFormat="1" x14ac:dyDescent="0.2">
      <c r="A377" s="31" t="s">
        <v>22</v>
      </c>
      <c r="B377" s="32" t="s">
        <v>23</v>
      </c>
      <c r="C377" s="33">
        <v>5664500</v>
      </c>
      <c r="D377" s="33">
        <v>3500</v>
      </c>
      <c r="E377" s="33">
        <v>5668000</v>
      </c>
      <c r="F377" s="34" t="s">
        <v>174</v>
      </c>
    </row>
    <row r="378" spans="1:6" s="29" customFormat="1" x14ac:dyDescent="0.2">
      <c r="A378" s="35" t="s">
        <v>36</v>
      </c>
      <c r="B378" s="36" t="s">
        <v>37</v>
      </c>
      <c r="C378" s="37">
        <v>4165000</v>
      </c>
      <c r="D378" s="37">
        <v>0</v>
      </c>
      <c r="E378" s="37">
        <v>4165000</v>
      </c>
      <c r="F378" s="38" t="s">
        <v>46</v>
      </c>
    </row>
    <row r="379" spans="1:6" x14ac:dyDescent="0.2">
      <c r="A379" s="39" t="s">
        <v>116</v>
      </c>
      <c r="B379" s="40" t="s">
        <v>117</v>
      </c>
      <c r="C379" s="41">
        <v>3575000</v>
      </c>
      <c r="D379" s="41">
        <v>0</v>
      </c>
      <c r="E379" s="41">
        <v>3575000</v>
      </c>
      <c r="F379" s="42" t="s">
        <v>46</v>
      </c>
    </row>
    <row r="380" spans="1:6" x14ac:dyDescent="0.2">
      <c r="A380" s="39" t="s">
        <v>118</v>
      </c>
      <c r="B380" s="40" t="s">
        <v>119</v>
      </c>
      <c r="C380" s="41">
        <v>590000</v>
      </c>
      <c r="D380" s="41">
        <v>0</v>
      </c>
      <c r="E380" s="41">
        <v>590000</v>
      </c>
      <c r="F380" s="42" t="s">
        <v>46</v>
      </c>
    </row>
    <row r="381" spans="1:6" x14ac:dyDescent="0.2">
      <c r="A381" s="35" t="s">
        <v>41</v>
      </c>
      <c r="B381" s="36" t="s">
        <v>42</v>
      </c>
      <c r="C381" s="37">
        <v>1499500</v>
      </c>
      <c r="D381" s="37">
        <v>3500</v>
      </c>
      <c r="E381" s="37">
        <v>1503000</v>
      </c>
      <c r="F381" s="38" t="s">
        <v>175</v>
      </c>
    </row>
    <row r="382" spans="1:6" x14ac:dyDescent="0.2">
      <c r="A382" s="39" t="s">
        <v>44</v>
      </c>
      <c r="B382" s="40" t="s">
        <v>45</v>
      </c>
      <c r="C382" s="41">
        <v>208000</v>
      </c>
      <c r="D382" s="41">
        <v>0</v>
      </c>
      <c r="E382" s="41">
        <v>208000</v>
      </c>
      <c r="F382" s="42" t="s">
        <v>46</v>
      </c>
    </row>
    <row r="383" spans="1:6" x14ac:dyDescent="0.2">
      <c r="A383" s="39" t="s">
        <v>47</v>
      </c>
      <c r="B383" s="40" t="s">
        <v>48</v>
      </c>
      <c r="C383" s="41">
        <v>102000</v>
      </c>
      <c r="D383" s="41">
        <v>0</v>
      </c>
      <c r="E383" s="41">
        <v>102000</v>
      </c>
      <c r="F383" s="42" t="s">
        <v>46</v>
      </c>
    </row>
    <row r="384" spans="1:6" s="29" customFormat="1" x14ac:dyDescent="0.2">
      <c r="A384" s="39" t="s">
        <v>50</v>
      </c>
      <c r="B384" s="40" t="s">
        <v>51</v>
      </c>
      <c r="C384" s="41">
        <v>991000</v>
      </c>
      <c r="D384" s="41">
        <v>3500</v>
      </c>
      <c r="E384" s="41">
        <v>994500</v>
      </c>
      <c r="F384" s="42" t="s">
        <v>176</v>
      </c>
    </row>
    <row r="385" spans="1:6" s="29" customFormat="1" x14ac:dyDescent="0.2">
      <c r="A385" s="39" t="s">
        <v>53</v>
      </c>
      <c r="B385" s="40" t="s">
        <v>54</v>
      </c>
      <c r="C385" s="41">
        <v>198500</v>
      </c>
      <c r="D385" s="41">
        <v>0</v>
      </c>
      <c r="E385" s="41">
        <v>198500</v>
      </c>
      <c r="F385" s="42" t="s">
        <v>46</v>
      </c>
    </row>
    <row r="386" spans="1:6" s="29" customFormat="1" x14ac:dyDescent="0.2">
      <c r="A386" s="31" t="s">
        <v>62</v>
      </c>
      <c r="B386" s="32" t="s">
        <v>63</v>
      </c>
      <c r="C386" s="33">
        <v>166500</v>
      </c>
      <c r="D386" s="33">
        <v>0</v>
      </c>
      <c r="E386" s="33">
        <v>166500</v>
      </c>
      <c r="F386" s="34" t="s">
        <v>46</v>
      </c>
    </row>
    <row r="387" spans="1:6" s="29" customFormat="1" x14ac:dyDescent="0.2">
      <c r="A387" s="35" t="s">
        <v>65</v>
      </c>
      <c r="B387" s="36" t="s">
        <v>66</v>
      </c>
      <c r="C387" s="37">
        <v>22000</v>
      </c>
      <c r="D387" s="37">
        <v>0</v>
      </c>
      <c r="E387" s="37">
        <v>22000</v>
      </c>
      <c r="F387" s="38" t="s">
        <v>46</v>
      </c>
    </row>
    <row r="388" spans="1:6" s="24" customFormat="1" x14ac:dyDescent="0.2">
      <c r="A388" s="39" t="s">
        <v>67</v>
      </c>
      <c r="B388" s="40" t="s">
        <v>68</v>
      </c>
      <c r="C388" s="41">
        <v>22000</v>
      </c>
      <c r="D388" s="41">
        <v>0</v>
      </c>
      <c r="E388" s="41">
        <v>22000</v>
      </c>
      <c r="F388" s="42" t="s">
        <v>46</v>
      </c>
    </row>
    <row r="389" spans="1:6" s="29" customFormat="1" x14ac:dyDescent="0.2">
      <c r="A389" s="35" t="s">
        <v>69</v>
      </c>
      <c r="B389" s="36" t="s">
        <v>70</v>
      </c>
      <c r="C389" s="37">
        <v>144500</v>
      </c>
      <c r="D389" s="37">
        <v>0</v>
      </c>
      <c r="E389" s="37">
        <v>144500</v>
      </c>
      <c r="F389" s="38" t="s">
        <v>46</v>
      </c>
    </row>
    <row r="390" spans="1:6" s="29" customFormat="1" x14ac:dyDescent="0.2">
      <c r="A390" s="39" t="s">
        <v>72</v>
      </c>
      <c r="B390" s="40" t="s">
        <v>73</v>
      </c>
      <c r="C390" s="41">
        <v>110500</v>
      </c>
      <c r="D390" s="41">
        <v>0</v>
      </c>
      <c r="E390" s="41">
        <v>110500</v>
      </c>
      <c r="F390" s="42" t="s">
        <v>46</v>
      </c>
    </row>
    <row r="391" spans="1:6" s="24" customFormat="1" x14ac:dyDescent="0.2">
      <c r="A391" s="39" t="s">
        <v>75</v>
      </c>
      <c r="B391" s="40" t="s">
        <v>76</v>
      </c>
      <c r="C391" s="41">
        <v>34000</v>
      </c>
      <c r="D391" s="41">
        <v>0</v>
      </c>
      <c r="E391" s="41">
        <v>34000</v>
      </c>
      <c r="F391" s="42" t="s">
        <v>46</v>
      </c>
    </row>
    <row r="392" spans="1:6" s="29" customFormat="1" ht="15.75" x14ac:dyDescent="0.2">
      <c r="A392" s="2" t="s">
        <v>109</v>
      </c>
      <c r="B392" s="1" t="s">
        <v>177</v>
      </c>
      <c r="C392" s="3">
        <v>116500</v>
      </c>
      <c r="D392" s="3">
        <v>0</v>
      </c>
      <c r="E392" s="3">
        <v>116500</v>
      </c>
      <c r="F392" s="4" t="s">
        <v>46</v>
      </c>
    </row>
    <row r="393" spans="1:6" s="29" customFormat="1" x14ac:dyDescent="0.2">
      <c r="A393" s="25" t="s">
        <v>10</v>
      </c>
      <c r="B393" s="26" t="s">
        <v>99</v>
      </c>
      <c r="C393" s="27">
        <v>116500</v>
      </c>
      <c r="D393" s="27">
        <v>0</v>
      </c>
      <c r="E393" s="27">
        <v>116500</v>
      </c>
      <c r="F393" s="28">
        <v>0</v>
      </c>
    </row>
    <row r="394" spans="1:6" x14ac:dyDescent="0.2">
      <c r="A394" s="25" t="s">
        <v>20</v>
      </c>
      <c r="B394" s="26" t="s">
        <v>102</v>
      </c>
      <c r="C394" s="27">
        <v>116500</v>
      </c>
      <c r="D394" s="27">
        <v>0</v>
      </c>
      <c r="E394" s="27">
        <v>116500</v>
      </c>
      <c r="F394" s="30" t="s">
        <v>46</v>
      </c>
    </row>
    <row r="395" spans="1:6" x14ac:dyDescent="0.2">
      <c r="A395" s="31" t="s">
        <v>22</v>
      </c>
      <c r="B395" s="32" t="s">
        <v>23</v>
      </c>
      <c r="C395" s="33">
        <v>116500</v>
      </c>
      <c r="D395" s="33">
        <v>0</v>
      </c>
      <c r="E395" s="33">
        <v>116500</v>
      </c>
      <c r="F395" s="34" t="s">
        <v>46</v>
      </c>
    </row>
    <row r="396" spans="1:6" x14ac:dyDescent="0.2">
      <c r="A396" s="35" t="s">
        <v>36</v>
      </c>
      <c r="B396" s="36" t="s">
        <v>37</v>
      </c>
      <c r="C396" s="37">
        <v>106500</v>
      </c>
      <c r="D396" s="37">
        <v>0</v>
      </c>
      <c r="E396" s="37">
        <v>106500</v>
      </c>
      <c r="F396" s="38" t="s">
        <v>46</v>
      </c>
    </row>
    <row r="397" spans="1:6" x14ac:dyDescent="0.2">
      <c r="A397" s="39" t="s">
        <v>116</v>
      </c>
      <c r="B397" s="40" t="s">
        <v>117</v>
      </c>
      <c r="C397" s="41">
        <v>88000</v>
      </c>
      <c r="D397" s="41">
        <v>0</v>
      </c>
      <c r="E397" s="41">
        <v>88000</v>
      </c>
      <c r="F397" s="42" t="s">
        <v>46</v>
      </c>
    </row>
    <row r="398" spans="1:6" x14ac:dyDescent="0.2">
      <c r="A398" s="39" t="s">
        <v>39</v>
      </c>
      <c r="B398" s="40" t="s">
        <v>40</v>
      </c>
      <c r="C398" s="41">
        <v>3000</v>
      </c>
      <c r="D398" s="41">
        <v>0</v>
      </c>
      <c r="E398" s="41">
        <v>3000</v>
      </c>
      <c r="F398" s="42" t="s">
        <v>46</v>
      </c>
    </row>
    <row r="399" spans="1:6" x14ac:dyDescent="0.2">
      <c r="A399" s="39" t="s">
        <v>118</v>
      </c>
      <c r="B399" s="40" t="s">
        <v>119</v>
      </c>
      <c r="C399" s="41">
        <v>15500</v>
      </c>
      <c r="D399" s="41">
        <v>0</v>
      </c>
      <c r="E399" s="41">
        <v>15500</v>
      </c>
      <c r="F399" s="42" t="s">
        <v>46</v>
      </c>
    </row>
    <row r="400" spans="1:6" x14ac:dyDescent="0.2">
      <c r="A400" s="35" t="s">
        <v>41</v>
      </c>
      <c r="B400" s="36" t="s">
        <v>42</v>
      </c>
      <c r="C400" s="37">
        <v>10000</v>
      </c>
      <c r="D400" s="37">
        <v>0</v>
      </c>
      <c r="E400" s="37">
        <v>10000</v>
      </c>
      <c r="F400" s="38" t="s">
        <v>46</v>
      </c>
    </row>
    <row r="401" spans="1:6" x14ac:dyDescent="0.2">
      <c r="A401" s="39" t="s">
        <v>44</v>
      </c>
      <c r="B401" s="40" t="s">
        <v>45</v>
      </c>
      <c r="C401" s="41">
        <v>10000</v>
      </c>
      <c r="D401" s="41">
        <v>0</v>
      </c>
      <c r="E401" s="41">
        <v>10000</v>
      </c>
      <c r="F401" s="42" t="s">
        <v>46</v>
      </c>
    </row>
    <row r="402" spans="1:6" ht="15.75" x14ac:dyDescent="0.2">
      <c r="A402" s="2" t="s">
        <v>109</v>
      </c>
      <c r="B402" s="1" t="s">
        <v>178</v>
      </c>
      <c r="C402" s="3">
        <v>58500</v>
      </c>
      <c r="D402" s="3">
        <v>0</v>
      </c>
      <c r="E402" s="3">
        <v>58500</v>
      </c>
      <c r="F402" s="4" t="s">
        <v>46</v>
      </c>
    </row>
    <row r="403" spans="1:6" x14ac:dyDescent="0.2">
      <c r="A403" s="25" t="s">
        <v>10</v>
      </c>
      <c r="B403" s="26" t="s">
        <v>99</v>
      </c>
      <c r="C403" s="27">
        <v>58500</v>
      </c>
      <c r="D403" s="27">
        <v>0</v>
      </c>
      <c r="E403" s="27">
        <v>58500</v>
      </c>
      <c r="F403" s="28">
        <v>0</v>
      </c>
    </row>
    <row r="404" spans="1:6" s="29" customFormat="1" x14ac:dyDescent="0.2">
      <c r="A404" s="25" t="s">
        <v>20</v>
      </c>
      <c r="B404" s="26" t="s">
        <v>102</v>
      </c>
      <c r="C404" s="27">
        <v>58500</v>
      </c>
      <c r="D404" s="27">
        <v>0</v>
      </c>
      <c r="E404" s="27">
        <v>58500</v>
      </c>
      <c r="F404" s="30" t="s">
        <v>46</v>
      </c>
    </row>
    <row r="405" spans="1:6" s="29" customFormat="1" x14ac:dyDescent="0.2">
      <c r="A405" s="31" t="s">
        <v>22</v>
      </c>
      <c r="B405" s="32" t="s">
        <v>23</v>
      </c>
      <c r="C405" s="33">
        <v>58500</v>
      </c>
      <c r="D405" s="33">
        <v>0</v>
      </c>
      <c r="E405" s="33">
        <v>58500</v>
      </c>
      <c r="F405" s="34" t="s">
        <v>46</v>
      </c>
    </row>
    <row r="406" spans="1:6" s="29" customFormat="1" x14ac:dyDescent="0.2">
      <c r="A406" s="35" t="s">
        <v>36</v>
      </c>
      <c r="B406" s="36" t="s">
        <v>37</v>
      </c>
      <c r="C406" s="37">
        <v>53500</v>
      </c>
      <c r="D406" s="37">
        <v>0</v>
      </c>
      <c r="E406" s="37">
        <v>53500</v>
      </c>
      <c r="F406" s="38" t="s">
        <v>46</v>
      </c>
    </row>
    <row r="407" spans="1:6" s="29" customFormat="1" x14ac:dyDescent="0.2">
      <c r="A407" s="39" t="s">
        <v>116</v>
      </c>
      <c r="B407" s="40" t="s">
        <v>117</v>
      </c>
      <c r="C407" s="41">
        <v>44000</v>
      </c>
      <c r="D407" s="41">
        <v>0</v>
      </c>
      <c r="E407" s="41">
        <v>44000</v>
      </c>
      <c r="F407" s="42" t="s">
        <v>46</v>
      </c>
    </row>
    <row r="408" spans="1:6" s="24" customFormat="1" x14ac:dyDescent="0.2">
      <c r="A408" s="39" t="s">
        <v>39</v>
      </c>
      <c r="B408" s="40" t="s">
        <v>40</v>
      </c>
      <c r="C408" s="41">
        <v>1500</v>
      </c>
      <c r="D408" s="41">
        <v>0</v>
      </c>
      <c r="E408" s="41">
        <v>1500</v>
      </c>
      <c r="F408" s="42" t="s">
        <v>46</v>
      </c>
    </row>
    <row r="409" spans="1:6" s="29" customFormat="1" x14ac:dyDescent="0.2">
      <c r="A409" s="39" t="s">
        <v>118</v>
      </c>
      <c r="B409" s="40" t="s">
        <v>119</v>
      </c>
      <c r="C409" s="41">
        <v>8000</v>
      </c>
      <c r="D409" s="41">
        <v>0</v>
      </c>
      <c r="E409" s="41">
        <v>8000</v>
      </c>
      <c r="F409" s="42" t="s">
        <v>46</v>
      </c>
    </row>
    <row r="410" spans="1:6" s="29" customFormat="1" x14ac:dyDescent="0.2">
      <c r="A410" s="35" t="s">
        <v>41</v>
      </c>
      <c r="B410" s="36" t="s">
        <v>42</v>
      </c>
      <c r="C410" s="37">
        <v>5000</v>
      </c>
      <c r="D410" s="37">
        <v>0</v>
      </c>
      <c r="E410" s="37">
        <v>5000</v>
      </c>
      <c r="F410" s="38" t="s">
        <v>46</v>
      </c>
    </row>
    <row r="411" spans="1:6" s="29" customFormat="1" x14ac:dyDescent="0.2">
      <c r="A411" s="39" t="s">
        <v>44</v>
      </c>
      <c r="B411" s="40" t="s">
        <v>45</v>
      </c>
      <c r="C411" s="41">
        <v>5000</v>
      </c>
      <c r="D411" s="41">
        <v>0</v>
      </c>
      <c r="E411" s="41">
        <v>5000</v>
      </c>
      <c r="F411" s="42" t="s">
        <v>46</v>
      </c>
    </row>
    <row r="412" spans="1:6" ht="33" x14ac:dyDescent="0.2">
      <c r="A412" s="13" t="s">
        <v>7</v>
      </c>
      <c r="B412" s="14" t="s">
        <v>686</v>
      </c>
      <c r="C412" s="15">
        <v>4661631</v>
      </c>
      <c r="D412" s="15">
        <v>109184.7</v>
      </c>
      <c r="E412" s="15">
        <v>4770815.7</v>
      </c>
      <c r="F412" s="16" t="s">
        <v>179</v>
      </c>
    </row>
    <row r="413" spans="1:6" ht="31.5" x14ac:dyDescent="0.2">
      <c r="A413" s="5" t="s">
        <v>9</v>
      </c>
      <c r="B413" s="6" t="s">
        <v>674</v>
      </c>
      <c r="C413" s="7">
        <v>975000</v>
      </c>
      <c r="D413" s="7">
        <v>101875</v>
      </c>
      <c r="E413" s="7">
        <v>1076875</v>
      </c>
      <c r="F413" s="8" t="s">
        <v>180</v>
      </c>
    </row>
    <row r="414" spans="1:6" s="29" customFormat="1" x14ac:dyDescent="0.2">
      <c r="A414" s="25" t="s">
        <v>10</v>
      </c>
      <c r="B414" s="26" t="s">
        <v>11</v>
      </c>
      <c r="C414" s="27">
        <v>965000</v>
      </c>
      <c r="D414" s="27">
        <v>61125</v>
      </c>
      <c r="E414" s="27">
        <v>1026125</v>
      </c>
      <c r="F414" s="28">
        <v>6.3341968911917101</v>
      </c>
    </row>
    <row r="415" spans="1:6" s="29" customFormat="1" x14ac:dyDescent="0.2">
      <c r="A415" s="25" t="s">
        <v>10</v>
      </c>
      <c r="B415" s="26" t="s">
        <v>12</v>
      </c>
      <c r="C415" s="27">
        <v>10000</v>
      </c>
      <c r="D415" s="27">
        <v>0</v>
      </c>
      <c r="E415" s="27">
        <v>10000</v>
      </c>
      <c r="F415" s="28">
        <v>0</v>
      </c>
    </row>
    <row r="416" spans="1:6" s="24" customFormat="1" x14ac:dyDescent="0.2">
      <c r="A416" s="25" t="s">
        <v>10</v>
      </c>
      <c r="B416" s="26" t="s">
        <v>13</v>
      </c>
      <c r="C416" s="27">
        <v>0</v>
      </c>
      <c r="D416" s="27">
        <v>40750</v>
      </c>
      <c r="E416" s="27">
        <v>40750</v>
      </c>
      <c r="F416" s="28">
        <v>0</v>
      </c>
    </row>
    <row r="417" spans="1:6" s="24" customFormat="1" ht="15.75" x14ac:dyDescent="0.2">
      <c r="A417" s="9" t="s">
        <v>15</v>
      </c>
      <c r="B417" s="10" t="s">
        <v>181</v>
      </c>
      <c r="C417" s="11">
        <v>765000</v>
      </c>
      <c r="D417" s="11">
        <v>101875</v>
      </c>
      <c r="E417" s="11">
        <v>866875</v>
      </c>
      <c r="F417" s="12" t="s">
        <v>182</v>
      </c>
    </row>
    <row r="418" spans="1:6" s="24" customFormat="1" ht="15.75" x14ac:dyDescent="0.2">
      <c r="A418" s="2" t="s">
        <v>18</v>
      </c>
      <c r="B418" s="1" t="s">
        <v>183</v>
      </c>
      <c r="C418" s="3">
        <v>100000</v>
      </c>
      <c r="D418" s="3">
        <v>101875</v>
      </c>
      <c r="E418" s="3">
        <v>201875</v>
      </c>
      <c r="F418" s="4" t="s">
        <v>184</v>
      </c>
    </row>
    <row r="419" spans="1:6" s="29" customFormat="1" x14ac:dyDescent="0.2">
      <c r="A419" s="25" t="s">
        <v>10</v>
      </c>
      <c r="B419" s="26" t="s">
        <v>11</v>
      </c>
      <c r="C419" s="27">
        <v>100000</v>
      </c>
      <c r="D419" s="27">
        <v>61125</v>
      </c>
      <c r="E419" s="27">
        <v>161125</v>
      </c>
      <c r="F419" s="28">
        <v>61.125</v>
      </c>
    </row>
    <row r="420" spans="1:6" s="29" customFormat="1" x14ac:dyDescent="0.2">
      <c r="A420" s="25" t="s">
        <v>10</v>
      </c>
      <c r="B420" s="26" t="s">
        <v>13</v>
      </c>
      <c r="C420" s="27">
        <v>0</v>
      </c>
      <c r="D420" s="27">
        <v>40750</v>
      </c>
      <c r="E420" s="27">
        <v>40750</v>
      </c>
      <c r="F420" s="28">
        <v>0</v>
      </c>
    </row>
    <row r="421" spans="1:6" s="29" customFormat="1" x14ac:dyDescent="0.2">
      <c r="A421" s="25" t="s">
        <v>20</v>
      </c>
      <c r="B421" s="26" t="s">
        <v>185</v>
      </c>
      <c r="C421" s="27">
        <v>100000</v>
      </c>
      <c r="D421" s="27">
        <v>101875</v>
      </c>
      <c r="E421" s="27">
        <v>201875</v>
      </c>
      <c r="F421" s="30" t="s">
        <v>184</v>
      </c>
    </row>
    <row r="422" spans="1:6" s="29" customFormat="1" x14ac:dyDescent="0.2">
      <c r="A422" s="31" t="s">
        <v>22</v>
      </c>
      <c r="B422" s="32" t="s">
        <v>23</v>
      </c>
      <c r="C422" s="33">
        <v>0</v>
      </c>
      <c r="D422" s="33">
        <v>61125</v>
      </c>
      <c r="E422" s="33">
        <v>61125</v>
      </c>
      <c r="F422" s="34" t="s">
        <v>46</v>
      </c>
    </row>
    <row r="423" spans="1:6" s="24" customFormat="1" x14ac:dyDescent="0.2">
      <c r="A423" s="35" t="s">
        <v>41</v>
      </c>
      <c r="B423" s="36" t="s">
        <v>42</v>
      </c>
      <c r="C423" s="37">
        <v>0</v>
      </c>
      <c r="D423" s="37">
        <v>61125</v>
      </c>
      <c r="E423" s="37">
        <v>61125</v>
      </c>
      <c r="F423" s="38" t="s">
        <v>46</v>
      </c>
    </row>
    <row r="424" spans="1:6" s="29" customFormat="1" x14ac:dyDescent="0.2">
      <c r="A424" s="39" t="s">
        <v>50</v>
      </c>
      <c r="B424" s="40" t="s">
        <v>51</v>
      </c>
      <c r="C424" s="41">
        <v>0</v>
      </c>
      <c r="D424" s="41">
        <v>61125</v>
      </c>
      <c r="E424" s="41">
        <v>61125</v>
      </c>
      <c r="F424" s="42" t="s">
        <v>46</v>
      </c>
    </row>
    <row r="425" spans="1:6" s="24" customFormat="1" x14ac:dyDescent="0.2">
      <c r="A425" s="31" t="s">
        <v>62</v>
      </c>
      <c r="B425" s="32" t="s">
        <v>63</v>
      </c>
      <c r="C425" s="33">
        <v>100000</v>
      </c>
      <c r="D425" s="33">
        <v>0</v>
      </c>
      <c r="E425" s="33">
        <v>100000</v>
      </c>
      <c r="F425" s="34" t="s">
        <v>46</v>
      </c>
    </row>
    <row r="426" spans="1:6" s="24" customFormat="1" x14ac:dyDescent="0.2">
      <c r="A426" s="35" t="s">
        <v>69</v>
      </c>
      <c r="B426" s="36" t="s">
        <v>70</v>
      </c>
      <c r="C426" s="37">
        <v>100000</v>
      </c>
      <c r="D426" s="37">
        <v>0</v>
      </c>
      <c r="E426" s="37">
        <v>100000</v>
      </c>
      <c r="F426" s="38" t="s">
        <v>46</v>
      </c>
    </row>
    <row r="427" spans="1:6" s="29" customFormat="1" x14ac:dyDescent="0.2">
      <c r="A427" s="39" t="s">
        <v>75</v>
      </c>
      <c r="B427" s="40" t="s">
        <v>76</v>
      </c>
      <c r="C427" s="41">
        <v>100000</v>
      </c>
      <c r="D427" s="41">
        <v>0</v>
      </c>
      <c r="E427" s="41">
        <v>100000</v>
      </c>
      <c r="F427" s="42" t="s">
        <v>46</v>
      </c>
    </row>
    <row r="428" spans="1:6" s="29" customFormat="1" x14ac:dyDescent="0.2">
      <c r="A428" s="31" t="s">
        <v>22</v>
      </c>
      <c r="B428" s="32" t="s">
        <v>23</v>
      </c>
      <c r="C428" s="33">
        <v>0</v>
      </c>
      <c r="D428" s="33">
        <v>40750</v>
      </c>
      <c r="E428" s="33">
        <v>40750</v>
      </c>
      <c r="F428" s="34" t="s">
        <v>46</v>
      </c>
    </row>
    <row r="429" spans="1:6" s="24" customFormat="1" x14ac:dyDescent="0.2">
      <c r="A429" s="35" t="s">
        <v>41</v>
      </c>
      <c r="B429" s="36" t="s">
        <v>42</v>
      </c>
      <c r="C429" s="37">
        <v>0</v>
      </c>
      <c r="D429" s="37">
        <v>40750</v>
      </c>
      <c r="E429" s="37">
        <v>40750</v>
      </c>
      <c r="F429" s="38" t="s">
        <v>46</v>
      </c>
    </row>
    <row r="430" spans="1:6" s="29" customFormat="1" x14ac:dyDescent="0.2">
      <c r="A430" s="39" t="s">
        <v>50</v>
      </c>
      <c r="B430" s="40" t="s">
        <v>51</v>
      </c>
      <c r="C430" s="41">
        <v>0</v>
      </c>
      <c r="D430" s="41">
        <v>40750</v>
      </c>
      <c r="E430" s="41">
        <v>40750</v>
      </c>
      <c r="F430" s="42" t="s">
        <v>46</v>
      </c>
    </row>
    <row r="431" spans="1:6" s="29" customFormat="1" ht="31.5" x14ac:dyDescent="0.2">
      <c r="A431" s="2" t="s">
        <v>18</v>
      </c>
      <c r="B431" s="1" t="s">
        <v>186</v>
      </c>
      <c r="C431" s="3">
        <v>665000</v>
      </c>
      <c r="D431" s="3">
        <v>0</v>
      </c>
      <c r="E431" s="3">
        <v>665000</v>
      </c>
      <c r="F431" s="4" t="s">
        <v>46</v>
      </c>
    </row>
    <row r="432" spans="1:6" x14ac:dyDescent="0.2">
      <c r="A432" s="25" t="s">
        <v>10</v>
      </c>
      <c r="B432" s="26" t="s">
        <v>11</v>
      </c>
      <c r="C432" s="27">
        <v>665000</v>
      </c>
      <c r="D432" s="27">
        <v>0</v>
      </c>
      <c r="E432" s="27">
        <v>665000</v>
      </c>
      <c r="F432" s="28">
        <v>0</v>
      </c>
    </row>
    <row r="433" spans="1:6" x14ac:dyDescent="0.2">
      <c r="A433" s="25" t="s">
        <v>20</v>
      </c>
      <c r="B433" s="26" t="s">
        <v>187</v>
      </c>
      <c r="C433" s="27">
        <v>665000</v>
      </c>
      <c r="D433" s="27">
        <v>0</v>
      </c>
      <c r="E433" s="27">
        <v>665000</v>
      </c>
      <c r="F433" s="30" t="s">
        <v>46</v>
      </c>
    </row>
    <row r="434" spans="1:6" x14ac:dyDescent="0.2">
      <c r="A434" s="31" t="s">
        <v>22</v>
      </c>
      <c r="B434" s="32" t="s">
        <v>23</v>
      </c>
      <c r="C434" s="33">
        <v>665000</v>
      </c>
      <c r="D434" s="33">
        <v>0</v>
      </c>
      <c r="E434" s="33">
        <v>665000</v>
      </c>
      <c r="F434" s="34" t="s">
        <v>46</v>
      </c>
    </row>
    <row r="435" spans="1:6" x14ac:dyDescent="0.2">
      <c r="A435" s="35" t="s">
        <v>84</v>
      </c>
      <c r="B435" s="36" t="s">
        <v>85</v>
      </c>
      <c r="C435" s="37">
        <v>665000</v>
      </c>
      <c r="D435" s="37">
        <v>0</v>
      </c>
      <c r="E435" s="37">
        <v>665000</v>
      </c>
      <c r="F435" s="38" t="s">
        <v>46</v>
      </c>
    </row>
    <row r="436" spans="1:6" x14ac:dyDescent="0.2">
      <c r="A436" s="39" t="s">
        <v>124</v>
      </c>
      <c r="B436" s="40" t="s">
        <v>125</v>
      </c>
      <c r="C436" s="41">
        <v>665000</v>
      </c>
      <c r="D436" s="41">
        <v>0</v>
      </c>
      <c r="E436" s="41">
        <v>665000</v>
      </c>
      <c r="F436" s="42" t="s">
        <v>46</v>
      </c>
    </row>
    <row r="437" spans="1:6" ht="15.75" x14ac:dyDescent="0.2">
      <c r="A437" s="9" t="s">
        <v>15</v>
      </c>
      <c r="B437" s="10" t="s">
        <v>188</v>
      </c>
      <c r="C437" s="11">
        <v>210000</v>
      </c>
      <c r="D437" s="11">
        <v>0</v>
      </c>
      <c r="E437" s="11">
        <v>210000</v>
      </c>
      <c r="F437" s="12" t="s">
        <v>46</v>
      </c>
    </row>
    <row r="438" spans="1:6" s="29" customFormat="1" ht="31.5" x14ac:dyDescent="0.2">
      <c r="A438" s="2" t="s">
        <v>18</v>
      </c>
      <c r="B438" s="1" t="s">
        <v>189</v>
      </c>
      <c r="C438" s="3">
        <v>10000</v>
      </c>
      <c r="D438" s="3">
        <v>0</v>
      </c>
      <c r="E438" s="3">
        <v>10000</v>
      </c>
      <c r="F438" s="4" t="s">
        <v>46</v>
      </c>
    </row>
    <row r="439" spans="1:6" s="29" customFormat="1" x14ac:dyDescent="0.2">
      <c r="A439" s="25" t="s">
        <v>10</v>
      </c>
      <c r="B439" s="26" t="s">
        <v>12</v>
      </c>
      <c r="C439" s="27">
        <v>10000</v>
      </c>
      <c r="D439" s="27">
        <v>0</v>
      </c>
      <c r="E439" s="27">
        <v>10000</v>
      </c>
      <c r="F439" s="28">
        <v>0</v>
      </c>
    </row>
    <row r="440" spans="1:6" s="29" customFormat="1" x14ac:dyDescent="0.2">
      <c r="A440" s="25" t="s">
        <v>20</v>
      </c>
      <c r="B440" s="26" t="s">
        <v>21</v>
      </c>
      <c r="C440" s="27">
        <v>10000</v>
      </c>
      <c r="D440" s="27">
        <v>0</v>
      </c>
      <c r="E440" s="27">
        <v>10000</v>
      </c>
      <c r="F440" s="30" t="s">
        <v>46</v>
      </c>
    </row>
    <row r="441" spans="1:6" s="29" customFormat="1" x14ac:dyDescent="0.2">
      <c r="A441" s="31" t="s">
        <v>22</v>
      </c>
      <c r="B441" s="32" t="s">
        <v>23</v>
      </c>
      <c r="C441" s="33">
        <v>10000</v>
      </c>
      <c r="D441" s="33">
        <v>0</v>
      </c>
      <c r="E441" s="33">
        <v>10000</v>
      </c>
      <c r="F441" s="34" t="s">
        <v>46</v>
      </c>
    </row>
    <row r="442" spans="1:6" s="24" customFormat="1" x14ac:dyDescent="0.2">
      <c r="A442" s="35" t="s">
        <v>41</v>
      </c>
      <c r="B442" s="36" t="s">
        <v>42</v>
      </c>
      <c r="C442" s="37">
        <v>10000</v>
      </c>
      <c r="D442" s="37">
        <v>0</v>
      </c>
      <c r="E442" s="37">
        <v>10000</v>
      </c>
      <c r="F442" s="38" t="s">
        <v>46</v>
      </c>
    </row>
    <row r="443" spans="1:6" s="24" customFormat="1" x14ac:dyDescent="0.2">
      <c r="A443" s="39" t="s">
        <v>53</v>
      </c>
      <c r="B443" s="40" t="s">
        <v>54</v>
      </c>
      <c r="C443" s="41">
        <v>10000</v>
      </c>
      <c r="D443" s="41">
        <v>0</v>
      </c>
      <c r="E443" s="41">
        <v>10000</v>
      </c>
      <c r="F443" s="42" t="s">
        <v>46</v>
      </c>
    </row>
    <row r="444" spans="1:6" s="29" customFormat="1" ht="15.75" x14ac:dyDescent="0.2">
      <c r="A444" s="2" t="s">
        <v>18</v>
      </c>
      <c r="B444" s="1" t="s">
        <v>190</v>
      </c>
      <c r="C444" s="3">
        <v>200000</v>
      </c>
      <c r="D444" s="3">
        <v>0</v>
      </c>
      <c r="E444" s="3">
        <v>200000</v>
      </c>
      <c r="F444" s="4" t="s">
        <v>46</v>
      </c>
    </row>
    <row r="445" spans="1:6" s="29" customFormat="1" x14ac:dyDescent="0.2">
      <c r="A445" s="25" t="s">
        <v>10</v>
      </c>
      <c r="B445" s="26" t="s">
        <v>11</v>
      </c>
      <c r="C445" s="27">
        <v>200000</v>
      </c>
      <c r="D445" s="27">
        <v>0</v>
      </c>
      <c r="E445" s="27">
        <v>200000</v>
      </c>
      <c r="F445" s="28">
        <v>0</v>
      </c>
    </row>
    <row r="446" spans="1:6" s="24" customFormat="1" x14ac:dyDescent="0.2">
      <c r="A446" s="25" t="s">
        <v>20</v>
      </c>
      <c r="B446" s="26" t="s">
        <v>191</v>
      </c>
      <c r="C446" s="27">
        <v>200000</v>
      </c>
      <c r="D446" s="27">
        <v>0</v>
      </c>
      <c r="E446" s="27">
        <v>200000</v>
      </c>
      <c r="F446" s="30" t="s">
        <v>46</v>
      </c>
    </row>
    <row r="447" spans="1:6" s="24" customFormat="1" x14ac:dyDescent="0.2">
      <c r="A447" s="31" t="s">
        <v>22</v>
      </c>
      <c r="B447" s="32" t="s">
        <v>23</v>
      </c>
      <c r="C447" s="33">
        <v>200000</v>
      </c>
      <c r="D447" s="33">
        <v>0</v>
      </c>
      <c r="E447" s="33">
        <v>200000</v>
      </c>
      <c r="F447" s="34" t="s">
        <v>46</v>
      </c>
    </row>
    <row r="448" spans="1:6" s="24" customFormat="1" x14ac:dyDescent="0.2">
      <c r="A448" s="35" t="s">
        <v>41</v>
      </c>
      <c r="B448" s="36" t="s">
        <v>42</v>
      </c>
      <c r="C448" s="37">
        <v>200000</v>
      </c>
      <c r="D448" s="37">
        <v>0</v>
      </c>
      <c r="E448" s="37">
        <v>200000</v>
      </c>
      <c r="F448" s="38" t="s">
        <v>46</v>
      </c>
    </row>
    <row r="449" spans="1:6" s="24" customFormat="1" x14ac:dyDescent="0.2">
      <c r="A449" s="39" t="s">
        <v>50</v>
      </c>
      <c r="B449" s="40" t="s">
        <v>51</v>
      </c>
      <c r="C449" s="41">
        <v>200000</v>
      </c>
      <c r="D449" s="41">
        <v>0</v>
      </c>
      <c r="E449" s="41">
        <v>200000</v>
      </c>
      <c r="F449" s="42" t="s">
        <v>46</v>
      </c>
    </row>
    <row r="450" spans="1:6" s="24" customFormat="1" ht="15.75" x14ac:dyDescent="0.2">
      <c r="A450" s="5" t="s">
        <v>9</v>
      </c>
      <c r="B450" s="6" t="s">
        <v>675</v>
      </c>
      <c r="C450" s="7">
        <v>1711600</v>
      </c>
      <c r="D450" s="7">
        <v>242770.99</v>
      </c>
      <c r="E450" s="7">
        <v>1954370.99</v>
      </c>
      <c r="F450" s="8" t="s">
        <v>192</v>
      </c>
    </row>
    <row r="451" spans="1:6" x14ac:dyDescent="0.2">
      <c r="A451" s="25" t="s">
        <v>10</v>
      </c>
      <c r="B451" s="26" t="s">
        <v>11</v>
      </c>
      <c r="C451" s="27">
        <v>1394000</v>
      </c>
      <c r="D451" s="27">
        <v>3500</v>
      </c>
      <c r="E451" s="27">
        <v>1397500</v>
      </c>
      <c r="F451" s="28">
        <v>0.25107604017216645</v>
      </c>
    </row>
    <row r="452" spans="1:6" x14ac:dyDescent="0.2">
      <c r="A452" s="25" t="s">
        <v>10</v>
      </c>
      <c r="B452" s="26" t="s">
        <v>158</v>
      </c>
      <c r="C452" s="27">
        <v>143500</v>
      </c>
      <c r="D452" s="27">
        <v>239220.44</v>
      </c>
      <c r="E452" s="27">
        <v>382720.44</v>
      </c>
      <c r="F452" s="28">
        <v>166.70413937282228</v>
      </c>
    </row>
    <row r="453" spans="1:6" x14ac:dyDescent="0.2">
      <c r="A453" s="25" t="s">
        <v>10</v>
      </c>
      <c r="B453" s="26" t="s">
        <v>159</v>
      </c>
      <c r="C453" s="27">
        <v>174100</v>
      </c>
      <c r="D453" s="27">
        <v>50.550000000000004</v>
      </c>
      <c r="E453" s="27">
        <v>174150.55000000002</v>
      </c>
      <c r="F453" s="28">
        <v>2.9035037334865021E-2</v>
      </c>
    </row>
    <row r="454" spans="1:6" s="29" customFormat="1" ht="15.75" x14ac:dyDescent="0.2">
      <c r="A454" s="9" t="s">
        <v>15</v>
      </c>
      <c r="B454" s="10" t="s">
        <v>193</v>
      </c>
      <c r="C454" s="11">
        <v>1711600</v>
      </c>
      <c r="D454" s="11">
        <v>242770.99</v>
      </c>
      <c r="E454" s="11">
        <v>1954370.99</v>
      </c>
      <c r="F454" s="12" t="s">
        <v>192</v>
      </c>
    </row>
    <row r="455" spans="1:6" ht="15.75" x14ac:dyDescent="0.2">
      <c r="A455" s="2" t="s">
        <v>18</v>
      </c>
      <c r="B455" s="1" t="s">
        <v>194</v>
      </c>
      <c r="C455" s="3">
        <v>1537500</v>
      </c>
      <c r="D455" s="3">
        <v>242720.44</v>
      </c>
      <c r="E455" s="3">
        <v>1780220.44</v>
      </c>
      <c r="F455" s="4" t="s">
        <v>195</v>
      </c>
    </row>
    <row r="456" spans="1:6" x14ac:dyDescent="0.2">
      <c r="A456" s="25" t="s">
        <v>10</v>
      </c>
      <c r="B456" s="26" t="s">
        <v>11</v>
      </c>
      <c r="C456" s="27">
        <v>1394000</v>
      </c>
      <c r="D456" s="27">
        <v>3500</v>
      </c>
      <c r="E456" s="27">
        <v>1397500</v>
      </c>
      <c r="F456" s="28">
        <v>0.25107604017216645</v>
      </c>
    </row>
    <row r="457" spans="1:6" x14ac:dyDescent="0.2">
      <c r="A457" s="25" t="s">
        <v>10</v>
      </c>
      <c r="B457" s="26" t="s">
        <v>158</v>
      </c>
      <c r="C457" s="27">
        <v>143500</v>
      </c>
      <c r="D457" s="27">
        <v>239220.44</v>
      </c>
      <c r="E457" s="27">
        <v>382720.44</v>
      </c>
      <c r="F457" s="28">
        <v>166.70413937282228</v>
      </c>
    </row>
    <row r="458" spans="1:6" x14ac:dyDescent="0.2">
      <c r="A458" s="25" t="s">
        <v>20</v>
      </c>
      <c r="B458" s="26" t="s">
        <v>191</v>
      </c>
      <c r="C458" s="27">
        <v>1537500</v>
      </c>
      <c r="D458" s="27">
        <v>242720.44</v>
      </c>
      <c r="E458" s="27">
        <v>1780220.44</v>
      </c>
      <c r="F458" s="30" t="s">
        <v>195</v>
      </c>
    </row>
    <row r="459" spans="1:6" x14ac:dyDescent="0.2">
      <c r="A459" s="31" t="s">
        <v>22</v>
      </c>
      <c r="B459" s="32" t="s">
        <v>23</v>
      </c>
      <c r="C459" s="33">
        <v>1394000</v>
      </c>
      <c r="D459" s="33">
        <v>3500</v>
      </c>
      <c r="E459" s="33">
        <v>1397500</v>
      </c>
      <c r="F459" s="34" t="s">
        <v>196</v>
      </c>
    </row>
    <row r="460" spans="1:6" s="29" customFormat="1" x14ac:dyDescent="0.2">
      <c r="A460" s="35" t="s">
        <v>36</v>
      </c>
      <c r="B460" s="36" t="s">
        <v>37</v>
      </c>
      <c r="C460" s="37">
        <v>1230000</v>
      </c>
      <c r="D460" s="37">
        <v>0</v>
      </c>
      <c r="E460" s="37">
        <v>1230000</v>
      </c>
      <c r="F460" s="38" t="s">
        <v>46</v>
      </c>
    </row>
    <row r="461" spans="1:6" s="29" customFormat="1" x14ac:dyDescent="0.2">
      <c r="A461" s="39" t="s">
        <v>116</v>
      </c>
      <c r="B461" s="40" t="s">
        <v>117</v>
      </c>
      <c r="C461" s="41">
        <v>980000</v>
      </c>
      <c r="D461" s="41">
        <v>0</v>
      </c>
      <c r="E461" s="41">
        <v>980000</v>
      </c>
      <c r="F461" s="42" t="s">
        <v>46</v>
      </c>
    </row>
    <row r="462" spans="1:6" s="29" customFormat="1" x14ac:dyDescent="0.2">
      <c r="A462" s="39" t="s">
        <v>39</v>
      </c>
      <c r="B462" s="40" t="s">
        <v>40</v>
      </c>
      <c r="C462" s="41">
        <v>89000</v>
      </c>
      <c r="D462" s="41">
        <v>0</v>
      </c>
      <c r="E462" s="41">
        <v>89000</v>
      </c>
      <c r="F462" s="42" t="s">
        <v>46</v>
      </c>
    </row>
    <row r="463" spans="1:6" s="29" customFormat="1" x14ac:dyDescent="0.2">
      <c r="A463" s="39" t="s">
        <v>118</v>
      </c>
      <c r="B463" s="40" t="s">
        <v>119</v>
      </c>
      <c r="C463" s="41">
        <v>161000</v>
      </c>
      <c r="D463" s="41">
        <v>0</v>
      </c>
      <c r="E463" s="41">
        <v>161000</v>
      </c>
      <c r="F463" s="42" t="s">
        <v>46</v>
      </c>
    </row>
    <row r="464" spans="1:6" s="24" customFormat="1" x14ac:dyDescent="0.2">
      <c r="A464" s="35" t="s">
        <v>41</v>
      </c>
      <c r="B464" s="36" t="s">
        <v>42</v>
      </c>
      <c r="C464" s="37">
        <v>164000</v>
      </c>
      <c r="D464" s="37">
        <v>3500</v>
      </c>
      <c r="E464" s="37">
        <v>167500</v>
      </c>
      <c r="F464" s="38" t="s">
        <v>197</v>
      </c>
    </row>
    <row r="465" spans="1:6" s="29" customFormat="1" x14ac:dyDescent="0.2">
      <c r="A465" s="39" t="s">
        <v>44</v>
      </c>
      <c r="B465" s="40" t="s">
        <v>45</v>
      </c>
      <c r="C465" s="41">
        <v>53000</v>
      </c>
      <c r="D465" s="41">
        <v>0</v>
      </c>
      <c r="E465" s="41">
        <v>53000</v>
      </c>
      <c r="F465" s="42" t="s">
        <v>46</v>
      </c>
    </row>
    <row r="466" spans="1:6" x14ac:dyDescent="0.2">
      <c r="A466" s="39" t="s">
        <v>47</v>
      </c>
      <c r="B466" s="40" t="s">
        <v>48</v>
      </c>
      <c r="C466" s="41">
        <v>19500</v>
      </c>
      <c r="D466" s="41">
        <v>3500</v>
      </c>
      <c r="E466" s="41">
        <v>23000</v>
      </c>
      <c r="F466" s="42" t="s">
        <v>198</v>
      </c>
    </row>
    <row r="467" spans="1:6" x14ac:dyDescent="0.2">
      <c r="A467" s="39" t="s">
        <v>50</v>
      </c>
      <c r="B467" s="40" t="s">
        <v>51</v>
      </c>
      <c r="C467" s="41">
        <v>80500</v>
      </c>
      <c r="D467" s="41">
        <v>0</v>
      </c>
      <c r="E467" s="41">
        <v>80500</v>
      </c>
      <c r="F467" s="42" t="s">
        <v>46</v>
      </c>
    </row>
    <row r="468" spans="1:6" x14ac:dyDescent="0.2">
      <c r="A468" s="39" t="s">
        <v>53</v>
      </c>
      <c r="B468" s="40" t="s">
        <v>54</v>
      </c>
      <c r="C468" s="41">
        <v>11000</v>
      </c>
      <c r="D468" s="41">
        <v>0</v>
      </c>
      <c r="E468" s="41">
        <v>11000</v>
      </c>
      <c r="F468" s="42" t="s">
        <v>46</v>
      </c>
    </row>
    <row r="469" spans="1:6" x14ac:dyDescent="0.2">
      <c r="A469" s="31" t="s">
        <v>22</v>
      </c>
      <c r="B469" s="32" t="s">
        <v>23</v>
      </c>
      <c r="C469" s="33">
        <v>71000</v>
      </c>
      <c r="D469" s="33">
        <v>166220.44</v>
      </c>
      <c r="E469" s="33">
        <v>237220.44</v>
      </c>
      <c r="F469" s="34" t="s">
        <v>199</v>
      </c>
    </row>
    <row r="470" spans="1:6" s="29" customFormat="1" x14ac:dyDescent="0.2">
      <c r="A470" s="35" t="s">
        <v>41</v>
      </c>
      <c r="B470" s="36" t="s">
        <v>42</v>
      </c>
      <c r="C470" s="37">
        <v>71000</v>
      </c>
      <c r="D470" s="37">
        <v>166220.44</v>
      </c>
      <c r="E470" s="37">
        <v>237220.44</v>
      </c>
      <c r="F470" s="38" t="s">
        <v>199</v>
      </c>
    </row>
    <row r="471" spans="1:6" s="29" customFormat="1" x14ac:dyDescent="0.2">
      <c r="A471" s="39" t="s">
        <v>44</v>
      </c>
      <c r="B471" s="40" t="s">
        <v>45</v>
      </c>
      <c r="C471" s="41">
        <v>25000</v>
      </c>
      <c r="D471" s="41">
        <v>48220.44</v>
      </c>
      <c r="E471" s="41">
        <v>73220.44</v>
      </c>
      <c r="F471" s="42" t="s">
        <v>200</v>
      </c>
    </row>
    <row r="472" spans="1:6" s="29" customFormat="1" x14ac:dyDescent="0.2">
      <c r="A472" s="39" t="s">
        <v>47</v>
      </c>
      <c r="B472" s="40" t="s">
        <v>48</v>
      </c>
      <c r="C472" s="41">
        <v>6000</v>
      </c>
      <c r="D472" s="41">
        <v>18000</v>
      </c>
      <c r="E472" s="41">
        <v>24000</v>
      </c>
      <c r="F472" s="42" t="s">
        <v>201</v>
      </c>
    </row>
    <row r="473" spans="1:6" s="29" customFormat="1" x14ac:dyDescent="0.2">
      <c r="A473" s="39" t="s">
        <v>50</v>
      </c>
      <c r="B473" s="40" t="s">
        <v>51</v>
      </c>
      <c r="C473" s="41">
        <v>25000</v>
      </c>
      <c r="D473" s="41">
        <v>71000</v>
      </c>
      <c r="E473" s="41">
        <v>96000</v>
      </c>
      <c r="F473" s="42" t="s">
        <v>202</v>
      </c>
    </row>
    <row r="474" spans="1:6" s="24" customFormat="1" x14ac:dyDescent="0.2">
      <c r="A474" s="39" t="s">
        <v>53</v>
      </c>
      <c r="B474" s="40" t="s">
        <v>54</v>
      </c>
      <c r="C474" s="41">
        <v>15000</v>
      </c>
      <c r="D474" s="41">
        <v>29000</v>
      </c>
      <c r="E474" s="41">
        <v>44000</v>
      </c>
      <c r="F474" s="42" t="s">
        <v>203</v>
      </c>
    </row>
    <row r="475" spans="1:6" s="29" customFormat="1" x14ac:dyDescent="0.2">
      <c r="A475" s="31" t="s">
        <v>62</v>
      </c>
      <c r="B475" s="32" t="s">
        <v>63</v>
      </c>
      <c r="C475" s="33">
        <v>72500</v>
      </c>
      <c r="D475" s="33">
        <v>73000</v>
      </c>
      <c r="E475" s="33">
        <v>145500</v>
      </c>
      <c r="F475" s="34" t="s">
        <v>204</v>
      </c>
    </row>
    <row r="476" spans="1:6" s="29" customFormat="1" x14ac:dyDescent="0.2">
      <c r="A476" s="35" t="s">
        <v>65</v>
      </c>
      <c r="B476" s="36" t="s">
        <v>66</v>
      </c>
      <c r="C476" s="37">
        <v>5000</v>
      </c>
      <c r="D476" s="37">
        <v>0</v>
      </c>
      <c r="E476" s="37">
        <v>5000</v>
      </c>
      <c r="F476" s="38" t="s">
        <v>46</v>
      </c>
    </row>
    <row r="477" spans="1:6" x14ac:dyDescent="0.2">
      <c r="A477" s="39" t="s">
        <v>67</v>
      </c>
      <c r="B477" s="40" t="s">
        <v>68</v>
      </c>
      <c r="C477" s="41">
        <v>5000</v>
      </c>
      <c r="D477" s="41">
        <v>0</v>
      </c>
      <c r="E477" s="41">
        <v>5000</v>
      </c>
      <c r="F477" s="42" t="s">
        <v>46</v>
      </c>
    </row>
    <row r="478" spans="1:6" x14ac:dyDescent="0.2">
      <c r="A478" s="35" t="s">
        <v>69</v>
      </c>
      <c r="B478" s="36" t="s">
        <v>70</v>
      </c>
      <c r="C478" s="37">
        <v>67500</v>
      </c>
      <c r="D478" s="37">
        <v>73000</v>
      </c>
      <c r="E478" s="37">
        <v>140500</v>
      </c>
      <c r="F478" s="38" t="s">
        <v>205</v>
      </c>
    </row>
    <row r="479" spans="1:6" x14ac:dyDescent="0.2">
      <c r="A479" s="39" t="s">
        <v>72</v>
      </c>
      <c r="B479" s="40" t="s">
        <v>73</v>
      </c>
      <c r="C479" s="41">
        <v>52500</v>
      </c>
      <c r="D479" s="41">
        <v>64000</v>
      </c>
      <c r="E479" s="41">
        <v>116500</v>
      </c>
      <c r="F479" s="42" t="s">
        <v>206</v>
      </c>
    </row>
    <row r="480" spans="1:6" x14ac:dyDescent="0.2">
      <c r="A480" s="39" t="s">
        <v>75</v>
      </c>
      <c r="B480" s="40" t="s">
        <v>76</v>
      </c>
      <c r="C480" s="41">
        <v>15000</v>
      </c>
      <c r="D480" s="41">
        <v>9000</v>
      </c>
      <c r="E480" s="41">
        <v>24000</v>
      </c>
      <c r="F480" s="42" t="s">
        <v>207</v>
      </c>
    </row>
    <row r="481" spans="1:6" ht="15.75" x14ac:dyDescent="0.2">
      <c r="A481" s="2" t="s">
        <v>109</v>
      </c>
      <c r="B481" s="1" t="s">
        <v>208</v>
      </c>
      <c r="C481" s="3">
        <v>174100</v>
      </c>
      <c r="D481" s="3">
        <v>50.550000000000004</v>
      </c>
      <c r="E481" s="3">
        <v>174150.55000000002</v>
      </c>
      <c r="F481" s="4" t="s">
        <v>209</v>
      </c>
    </row>
    <row r="482" spans="1:6" s="29" customFormat="1" x14ac:dyDescent="0.2">
      <c r="A482" s="25" t="s">
        <v>10</v>
      </c>
      <c r="B482" s="26" t="s">
        <v>159</v>
      </c>
      <c r="C482" s="27">
        <v>174100</v>
      </c>
      <c r="D482" s="27">
        <v>50.550000000000004</v>
      </c>
      <c r="E482" s="27">
        <v>174150.55000000002</v>
      </c>
      <c r="F482" s="28">
        <v>2.9035037334865021E-2</v>
      </c>
    </row>
    <row r="483" spans="1:6" s="29" customFormat="1" x14ac:dyDescent="0.2">
      <c r="A483" s="25" t="s">
        <v>20</v>
      </c>
      <c r="B483" s="26" t="s">
        <v>191</v>
      </c>
      <c r="C483" s="27">
        <v>174100</v>
      </c>
      <c r="D483" s="27">
        <v>50.550000000000004</v>
      </c>
      <c r="E483" s="27">
        <v>174150.55000000002</v>
      </c>
      <c r="F483" s="30" t="s">
        <v>209</v>
      </c>
    </row>
    <row r="484" spans="1:6" s="29" customFormat="1" x14ac:dyDescent="0.2">
      <c r="A484" s="31" t="s">
        <v>22</v>
      </c>
      <c r="B484" s="32" t="s">
        <v>23</v>
      </c>
      <c r="C484" s="33">
        <v>174100</v>
      </c>
      <c r="D484" s="33">
        <v>50.550000000000004</v>
      </c>
      <c r="E484" s="33">
        <v>174150.55000000002</v>
      </c>
      <c r="F484" s="34" t="s">
        <v>209</v>
      </c>
    </row>
    <row r="485" spans="1:6" s="29" customFormat="1" x14ac:dyDescent="0.2">
      <c r="A485" s="35" t="s">
        <v>41</v>
      </c>
      <c r="B485" s="36" t="s">
        <v>42</v>
      </c>
      <c r="C485" s="37">
        <v>174100</v>
      </c>
      <c r="D485" s="37">
        <v>50.550000000000004</v>
      </c>
      <c r="E485" s="37">
        <v>174150.55000000002</v>
      </c>
      <c r="F485" s="38" t="s">
        <v>209</v>
      </c>
    </row>
    <row r="486" spans="1:6" s="24" customFormat="1" x14ac:dyDescent="0.2">
      <c r="A486" s="39" t="s">
        <v>50</v>
      </c>
      <c r="B486" s="40" t="s">
        <v>51</v>
      </c>
      <c r="C486" s="41">
        <v>37500</v>
      </c>
      <c r="D486" s="41">
        <v>0</v>
      </c>
      <c r="E486" s="41">
        <v>37500</v>
      </c>
      <c r="F486" s="42" t="s">
        <v>46</v>
      </c>
    </row>
    <row r="487" spans="1:6" s="29" customFormat="1" x14ac:dyDescent="0.2">
      <c r="A487" s="39" t="s">
        <v>53</v>
      </c>
      <c r="B487" s="40" t="s">
        <v>54</v>
      </c>
      <c r="C487" s="41">
        <v>136600</v>
      </c>
      <c r="D487" s="41">
        <v>50.550000000000004</v>
      </c>
      <c r="E487" s="41">
        <v>136650.54999999999</v>
      </c>
      <c r="F487" s="42" t="s">
        <v>210</v>
      </c>
    </row>
    <row r="488" spans="1:6" s="29" customFormat="1" ht="15.75" x14ac:dyDescent="0.2">
      <c r="A488" s="5" t="s">
        <v>9</v>
      </c>
      <c r="B488" s="6" t="s">
        <v>676</v>
      </c>
      <c r="C488" s="7">
        <v>1975031</v>
      </c>
      <c r="D488" s="7">
        <v>-235461.29</v>
      </c>
      <c r="E488" s="7">
        <v>1739569.71</v>
      </c>
      <c r="F488" s="8" t="s">
        <v>211</v>
      </c>
    </row>
    <row r="489" spans="1:6" s="24" customFormat="1" x14ac:dyDescent="0.2">
      <c r="A489" s="25" t="s">
        <v>10</v>
      </c>
      <c r="B489" s="26" t="s">
        <v>11</v>
      </c>
      <c r="C489" s="27">
        <v>1209600</v>
      </c>
      <c r="D489" s="27">
        <v>45813</v>
      </c>
      <c r="E489" s="27">
        <v>1255413</v>
      </c>
      <c r="F489" s="28">
        <v>3.7874503968253972</v>
      </c>
    </row>
    <row r="490" spans="1:6" s="29" customFormat="1" x14ac:dyDescent="0.2">
      <c r="A490" s="25" t="s">
        <v>10</v>
      </c>
      <c r="B490" s="26" t="s">
        <v>158</v>
      </c>
      <c r="C490" s="27">
        <v>0</v>
      </c>
      <c r="D490" s="27">
        <v>58853.46</v>
      </c>
      <c r="E490" s="27">
        <v>58853.46</v>
      </c>
      <c r="F490" s="28">
        <v>0</v>
      </c>
    </row>
    <row r="491" spans="1:6" s="29" customFormat="1" x14ac:dyDescent="0.2">
      <c r="A491" s="25" t="s">
        <v>10</v>
      </c>
      <c r="B491" s="26" t="s">
        <v>159</v>
      </c>
      <c r="C491" s="27">
        <v>765431</v>
      </c>
      <c r="D491" s="27">
        <v>-609124.75</v>
      </c>
      <c r="E491" s="27">
        <v>156306.25</v>
      </c>
      <c r="F491" s="28">
        <v>-79.579315444501205</v>
      </c>
    </row>
    <row r="492" spans="1:6" s="29" customFormat="1" x14ac:dyDescent="0.2">
      <c r="A492" s="25" t="s">
        <v>10</v>
      </c>
      <c r="B492" s="26" t="s">
        <v>160</v>
      </c>
      <c r="C492" s="27">
        <v>0</v>
      </c>
      <c r="D492" s="27">
        <v>261352</v>
      </c>
      <c r="E492" s="27">
        <v>261352</v>
      </c>
      <c r="F492" s="28">
        <v>0</v>
      </c>
    </row>
    <row r="493" spans="1:6" ht="25.5" x14ac:dyDescent="0.2">
      <c r="A493" s="25" t="s">
        <v>10</v>
      </c>
      <c r="B493" s="26" t="s">
        <v>212</v>
      </c>
      <c r="C493" s="27">
        <v>0</v>
      </c>
      <c r="D493" s="27">
        <v>7645</v>
      </c>
      <c r="E493" s="27">
        <v>7645</v>
      </c>
      <c r="F493" s="28">
        <v>0</v>
      </c>
    </row>
    <row r="494" spans="1:6" ht="15.75" x14ac:dyDescent="0.2">
      <c r="A494" s="9" t="s">
        <v>15</v>
      </c>
      <c r="B494" s="10" t="s">
        <v>213</v>
      </c>
      <c r="C494" s="11">
        <v>1975031</v>
      </c>
      <c r="D494" s="11">
        <v>-235461.29</v>
      </c>
      <c r="E494" s="11">
        <v>1739569.71</v>
      </c>
      <c r="F494" s="12" t="s">
        <v>211</v>
      </c>
    </row>
    <row r="495" spans="1:6" ht="15.75" x14ac:dyDescent="0.2">
      <c r="A495" s="2" t="s">
        <v>18</v>
      </c>
      <c r="B495" s="1" t="s">
        <v>214</v>
      </c>
      <c r="C495" s="3">
        <v>1292100</v>
      </c>
      <c r="D495" s="3">
        <v>-27401.54</v>
      </c>
      <c r="E495" s="3">
        <v>1264698.46</v>
      </c>
      <c r="F495" s="4" t="s">
        <v>215</v>
      </c>
    </row>
    <row r="496" spans="1:6" x14ac:dyDescent="0.2">
      <c r="A496" s="25" t="s">
        <v>10</v>
      </c>
      <c r="B496" s="26" t="s">
        <v>11</v>
      </c>
      <c r="C496" s="27">
        <v>1209600</v>
      </c>
      <c r="D496" s="27">
        <v>-13900</v>
      </c>
      <c r="E496" s="27">
        <v>1195700</v>
      </c>
      <c r="F496" s="28">
        <v>-1.1491402116402116</v>
      </c>
    </row>
    <row r="497" spans="1:6" x14ac:dyDescent="0.2">
      <c r="A497" s="25" t="s">
        <v>10</v>
      </c>
      <c r="B497" s="26" t="s">
        <v>158</v>
      </c>
      <c r="C497" s="27">
        <v>0</v>
      </c>
      <c r="D497" s="27">
        <v>58853.46</v>
      </c>
      <c r="E497" s="27">
        <v>58853.46</v>
      </c>
      <c r="F497" s="28">
        <v>0</v>
      </c>
    </row>
    <row r="498" spans="1:6" s="29" customFormat="1" x14ac:dyDescent="0.2">
      <c r="A498" s="25" t="s">
        <v>10</v>
      </c>
      <c r="B498" s="26" t="s">
        <v>159</v>
      </c>
      <c r="C498" s="27">
        <v>82500</v>
      </c>
      <c r="D498" s="27">
        <v>-80000</v>
      </c>
      <c r="E498" s="27">
        <v>2500</v>
      </c>
      <c r="F498" s="28">
        <v>-96.969696969696969</v>
      </c>
    </row>
    <row r="499" spans="1:6" s="29" customFormat="1" ht="25.5" x14ac:dyDescent="0.2">
      <c r="A499" s="25" t="s">
        <v>10</v>
      </c>
      <c r="B499" s="26" t="s">
        <v>212</v>
      </c>
      <c r="C499" s="27">
        <v>0</v>
      </c>
      <c r="D499" s="27">
        <v>7645</v>
      </c>
      <c r="E499" s="27">
        <v>7645</v>
      </c>
      <c r="F499" s="28">
        <v>0</v>
      </c>
    </row>
    <row r="500" spans="1:6" s="29" customFormat="1" x14ac:dyDescent="0.2">
      <c r="A500" s="25" t="s">
        <v>20</v>
      </c>
      <c r="B500" s="26" t="s">
        <v>216</v>
      </c>
      <c r="C500" s="27">
        <v>1292100</v>
      </c>
      <c r="D500" s="27">
        <v>-27401.54</v>
      </c>
      <c r="E500" s="27">
        <v>1264698.46</v>
      </c>
      <c r="F500" s="30" t="s">
        <v>215</v>
      </c>
    </row>
    <row r="501" spans="1:6" s="29" customFormat="1" x14ac:dyDescent="0.2">
      <c r="A501" s="31" t="s">
        <v>22</v>
      </c>
      <c r="B501" s="32" t="s">
        <v>23</v>
      </c>
      <c r="C501" s="33">
        <v>1196600</v>
      </c>
      <c r="D501" s="33">
        <v>-13900</v>
      </c>
      <c r="E501" s="33">
        <v>1182700</v>
      </c>
      <c r="F501" s="34" t="s">
        <v>217</v>
      </c>
    </row>
    <row r="502" spans="1:6" s="24" customFormat="1" x14ac:dyDescent="0.2">
      <c r="A502" s="35" t="s">
        <v>36</v>
      </c>
      <c r="B502" s="36" t="s">
        <v>37</v>
      </c>
      <c r="C502" s="37">
        <v>819600</v>
      </c>
      <c r="D502" s="37">
        <v>0</v>
      </c>
      <c r="E502" s="37">
        <v>819600</v>
      </c>
      <c r="F502" s="38" t="s">
        <v>46</v>
      </c>
    </row>
    <row r="503" spans="1:6" s="29" customFormat="1" x14ac:dyDescent="0.2">
      <c r="A503" s="39" t="s">
        <v>116</v>
      </c>
      <c r="B503" s="40" t="s">
        <v>117</v>
      </c>
      <c r="C503" s="41">
        <v>660000</v>
      </c>
      <c r="D503" s="41">
        <v>0</v>
      </c>
      <c r="E503" s="41">
        <v>660000</v>
      </c>
      <c r="F503" s="42" t="s">
        <v>46</v>
      </c>
    </row>
    <row r="504" spans="1:6" s="29" customFormat="1" x14ac:dyDescent="0.2">
      <c r="A504" s="39" t="s">
        <v>39</v>
      </c>
      <c r="B504" s="40" t="s">
        <v>40</v>
      </c>
      <c r="C504" s="41">
        <v>29600</v>
      </c>
      <c r="D504" s="41">
        <v>0</v>
      </c>
      <c r="E504" s="41">
        <v>29600</v>
      </c>
      <c r="F504" s="42" t="s">
        <v>46</v>
      </c>
    </row>
    <row r="505" spans="1:6" s="24" customFormat="1" x14ac:dyDescent="0.2">
      <c r="A505" s="39" t="s">
        <v>118</v>
      </c>
      <c r="B505" s="40" t="s">
        <v>119</v>
      </c>
      <c r="C505" s="41">
        <v>130000</v>
      </c>
      <c r="D505" s="41">
        <v>0</v>
      </c>
      <c r="E505" s="41">
        <v>130000</v>
      </c>
      <c r="F505" s="42" t="s">
        <v>46</v>
      </c>
    </row>
    <row r="506" spans="1:6" s="24" customFormat="1" x14ac:dyDescent="0.2">
      <c r="A506" s="35" t="s">
        <v>41</v>
      </c>
      <c r="B506" s="36" t="s">
        <v>42</v>
      </c>
      <c r="C506" s="37">
        <v>374500</v>
      </c>
      <c r="D506" s="37">
        <v>-13900</v>
      </c>
      <c r="E506" s="37">
        <v>360600</v>
      </c>
      <c r="F506" s="38" t="s">
        <v>218</v>
      </c>
    </row>
    <row r="507" spans="1:6" s="24" customFormat="1" x14ac:dyDescent="0.2">
      <c r="A507" s="39" t="s">
        <v>44</v>
      </c>
      <c r="B507" s="40" t="s">
        <v>45</v>
      </c>
      <c r="C507" s="41">
        <v>52000</v>
      </c>
      <c r="D507" s="41">
        <v>2000</v>
      </c>
      <c r="E507" s="41">
        <v>54000</v>
      </c>
      <c r="F507" s="42" t="s">
        <v>219</v>
      </c>
    </row>
    <row r="508" spans="1:6" s="24" customFormat="1" x14ac:dyDescent="0.2">
      <c r="A508" s="39" t="s">
        <v>47</v>
      </c>
      <c r="B508" s="40" t="s">
        <v>48</v>
      </c>
      <c r="C508" s="41">
        <v>49000</v>
      </c>
      <c r="D508" s="41">
        <v>1300</v>
      </c>
      <c r="E508" s="41">
        <v>50300</v>
      </c>
      <c r="F508" s="42" t="s">
        <v>220</v>
      </c>
    </row>
    <row r="509" spans="1:6" x14ac:dyDescent="0.2">
      <c r="A509" s="39" t="s">
        <v>50</v>
      </c>
      <c r="B509" s="40" t="s">
        <v>51</v>
      </c>
      <c r="C509" s="41">
        <v>242000</v>
      </c>
      <c r="D509" s="41">
        <v>-17200</v>
      </c>
      <c r="E509" s="41">
        <v>224800</v>
      </c>
      <c r="F509" s="42" t="s">
        <v>221</v>
      </c>
    </row>
    <row r="510" spans="1:6" x14ac:dyDescent="0.2">
      <c r="A510" s="39" t="s">
        <v>53</v>
      </c>
      <c r="B510" s="40" t="s">
        <v>54</v>
      </c>
      <c r="C510" s="41">
        <v>31500</v>
      </c>
      <c r="D510" s="41">
        <v>0</v>
      </c>
      <c r="E510" s="41">
        <v>31500</v>
      </c>
      <c r="F510" s="42" t="s">
        <v>46</v>
      </c>
    </row>
    <row r="511" spans="1:6" x14ac:dyDescent="0.2">
      <c r="A511" s="35" t="s">
        <v>24</v>
      </c>
      <c r="B511" s="36" t="s">
        <v>25</v>
      </c>
      <c r="C511" s="37">
        <v>2500</v>
      </c>
      <c r="D511" s="37">
        <v>0</v>
      </c>
      <c r="E511" s="37">
        <v>2500</v>
      </c>
      <c r="F511" s="38" t="s">
        <v>46</v>
      </c>
    </row>
    <row r="512" spans="1:6" s="29" customFormat="1" x14ac:dyDescent="0.2">
      <c r="A512" s="39" t="s">
        <v>26</v>
      </c>
      <c r="B512" s="40" t="s">
        <v>27</v>
      </c>
      <c r="C512" s="41">
        <v>2500</v>
      </c>
      <c r="D512" s="41">
        <v>0</v>
      </c>
      <c r="E512" s="41">
        <v>2500</v>
      </c>
      <c r="F512" s="42" t="s">
        <v>46</v>
      </c>
    </row>
    <row r="513" spans="1:6" s="24" customFormat="1" x14ac:dyDescent="0.2">
      <c r="A513" s="31" t="s">
        <v>62</v>
      </c>
      <c r="B513" s="32" t="s">
        <v>63</v>
      </c>
      <c r="C513" s="33">
        <v>13000</v>
      </c>
      <c r="D513" s="33">
        <v>0</v>
      </c>
      <c r="E513" s="33">
        <v>13000</v>
      </c>
      <c r="F513" s="34" t="s">
        <v>46</v>
      </c>
    </row>
    <row r="514" spans="1:6" s="24" customFormat="1" x14ac:dyDescent="0.2">
      <c r="A514" s="35" t="s">
        <v>65</v>
      </c>
      <c r="B514" s="36" t="s">
        <v>66</v>
      </c>
      <c r="C514" s="37">
        <v>5000</v>
      </c>
      <c r="D514" s="37">
        <v>0</v>
      </c>
      <c r="E514" s="37">
        <v>5000</v>
      </c>
      <c r="F514" s="38" t="s">
        <v>46</v>
      </c>
    </row>
    <row r="515" spans="1:6" s="29" customFormat="1" x14ac:dyDescent="0.2">
      <c r="A515" s="39" t="s">
        <v>67</v>
      </c>
      <c r="B515" s="40" t="s">
        <v>68</v>
      </c>
      <c r="C515" s="41">
        <v>5000</v>
      </c>
      <c r="D515" s="41">
        <v>0</v>
      </c>
      <c r="E515" s="41">
        <v>5000</v>
      </c>
      <c r="F515" s="42" t="s">
        <v>46</v>
      </c>
    </row>
    <row r="516" spans="1:6" s="29" customFormat="1" x14ac:dyDescent="0.2">
      <c r="A516" s="35" t="s">
        <v>69</v>
      </c>
      <c r="B516" s="36" t="s">
        <v>70</v>
      </c>
      <c r="C516" s="37">
        <v>8000</v>
      </c>
      <c r="D516" s="37">
        <v>0</v>
      </c>
      <c r="E516" s="37">
        <v>8000</v>
      </c>
      <c r="F516" s="38" t="s">
        <v>46</v>
      </c>
    </row>
    <row r="517" spans="1:6" s="29" customFormat="1" x14ac:dyDescent="0.2">
      <c r="A517" s="39" t="s">
        <v>72</v>
      </c>
      <c r="B517" s="40" t="s">
        <v>73</v>
      </c>
      <c r="C517" s="41">
        <v>8000</v>
      </c>
      <c r="D517" s="41">
        <v>0</v>
      </c>
      <c r="E517" s="41">
        <v>8000</v>
      </c>
      <c r="F517" s="42" t="s">
        <v>46</v>
      </c>
    </row>
    <row r="518" spans="1:6" x14ac:dyDescent="0.2">
      <c r="A518" s="31" t="s">
        <v>22</v>
      </c>
      <c r="B518" s="32" t="s">
        <v>23</v>
      </c>
      <c r="C518" s="33">
        <v>0</v>
      </c>
      <c r="D518" s="33">
        <v>58853.46</v>
      </c>
      <c r="E518" s="33">
        <v>58853.46</v>
      </c>
      <c r="F518" s="34" t="s">
        <v>46</v>
      </c>
    </row>
    <row r="519" spans="1:6" x14ac:dyDescent="0.2">
      <c r="A519" s="35" t="s">
        <v>41</v>
      </c>
      <c r="B519" s="36" t="s">
        <v>42</v>
      </c>
      <c r="C519" s="37">
        <v>0</v>
      </c>
      <c r="D519" s="37">
        <v>58853.46</v>
      </c>
      <c r="E519" s="37">
        <v>58853.46</v>
      </c>
      <c r="F519" s="38" t="s">
        <v>46</v>
      </c>
    </row>
    <row r="520" spans="1:6" x14ac:dyDescent="0.2">
      <c r="A520" s="39" t="s">
        <v>50</v>
      </c>
      <c r="B520" s="40" t="s">
        <v>51</v>
      </c>
      <c r="C520" s="41">
        <v>0</v>
      </c>
      <c r="D520" s="41">
        <v>58853.46</v>
      </c>
      <c r="E520" s="41">
        <v>58853.46</v>
      </c>
      <c r="F520" s="42" t="s">
        <v>46</v>
      </c>
    </row>
    <row r="521" spans="1:6" x14ac:dyDescent="0.2">
      <c r="A521" s="31" t="s">
        <v>22</v>
      </c>
      <c r="B521" s="32" t="s">
        <v>23</v>
      </c>
      <c r="C521" s="33">
        <v>82500</v>
      </c>
      <c r="D521" s="33">
        <v>-80000</v>
      </c>
      <c r="E521" s="33">
        <v>2500</v>
      </c>
      <c r="F521" s="34" t="s">
        <v>222</v>
      </c>
    </row>
    <row r="522" spans="1:6" s="29" customFormat="1" x14ac:dyDescent="0.2">
      <c r="A522" s="35" t="s">
        <v>41</v>
      </c>
      <c r="B522" s="36" t="s">
        <v>42</v>
      </c>
      <c r="C522" s="37">
        <v>80000</v>
      </c>
      <c r="D522" s="37">
        <v>-80000</v>
      </c>
      <c r="E522" s="37">
        <v>0</v>
      </c>
      <c r="F522" s="38" t="s">
        <v>17</v>
      </c>
    </row>
    <row r="523" spans="1:6" s="29" customFormat="1" x14ac:dyDescent="0.2">
      <c r="A523" s="39" t="s">
        <v>50</v>
      </c>
      <c r="B523" s="40" t="s">
        <v>51</v>
      </c>
      <c r="C523" s="41">
        <v>80000</v>
      </c>
      <c r="D523" s="41">
        <v>-80000</v>
      </c>
      <c r="E523" s="41">
        <v>0</v>
      </c>
      <c r="F523" s="42" t="s">
        <v>17</v>
      </c>
    </row>
    <row r="524" spans="1:6" s="29" customFormat="1" x14ac:dyDescent="0.2">
      <c r="A524" s="35" t="s">
        <v>24</v>
      </c>
      <c r="B524" s="36" t="s">
        <v>25</v>
      </c>
      <c r="C524" s="37">
        <v>2500</v>
      </c>
      <c r="D524" s="37">
        <v>0</v>
      </c>
      <c r="E524" s="37">
        <v>2500</v>
      </c>
      <c r="F524" s="38" t="s">
        <v>46</v>
      </c>
    </row>
    <row r="525" spans="1:6" s="29" customFormat="1" x14ac:dyDescent="0.2">
      <c r="A525" s="39" t="s">
        <v>26</v>
      </c>
      <c r="B525" s="40" t="s">
        <v>27</v>
      </c>
      <c r="C525" s="41">
        <v>2500</v>
      </c>
      <c r="D525" s="41">
        <v>0</v>
      </c>
      <c r="E525" s="41">
        <v>2500</v>
      </c>
      <c r="F525" s="42" t="s">
        <v>46</v>
      </c>
    </row>
    <row r="526" spans="1:6" s="24" customFormat="1" x14ac:dyDescent="0.2">
      <c r="A526" s="31" t="s">
        <v>22</v>
      </c>
      <c r="B526" s="32" t="s">
        <v>23</v>
      </c>
      <c r="C526" s="33">
        <v>0</v>
      </c>
      <c r="D526" s="33">
        <v>7645</v>
      </c>
      <c r="E526" s="33">
        <v>7645</v>
      </c>
      <c r="F526" s="34" t="s">
        <v>46</v>
      </c>
    </row>
    <row r="527" spans="1:6" s="29" customFormat="1" x14ac:dyDescent="0.2">
      <c r="A527" s="35" t="s">
        <v>41</v>
      </c>
      <c r="B527" s="36" t="s">
        <v>42</v>
      </c>
      <c r="C527" s="37">
        <v>0</v>
      </c>
      <c r="D527" s="37">
        <v>7645</v>
      </c>
      <c r="E527" s="37">
        <v>7645</v>
      </c>
      <c r="F527" s="38" t="s">
        <v>46</v>
      </c>
    </row>
    <row r="528" spans="1:6" x14ac:dyDescent="0.2">
      <c r="A528" s="39" t="s">
        <v>50</v>
      </c>
      <c r="B528" s="40" t="s">
        <v>51</v>
      </c>
      <c r="C528" s="41">
        <v>0</v>
      </c>
      <c r="D528" s="41">
        <v>7645</v>
      </c>
      <c r="E528" s="41">
        <v>7645</v>
      </c>
      <c r="F528" s="42" t="s">
        <v>46</v>
      </c>
    </row>
    <row r="529" spans="1:6" ht="15.75" x14ac:dyDescent="0.2">
      <c r="A529" s="2" t="s">
        <v>109</v>
      </c>
      <c r="B529" s="1" t="s">
        <v>223</v>
      </c>
      <c r="C529" s="3">
        <v>682931</v>
      </c>
      <c r="D529" s="3">
        <v>-682931</v>
      </c>
      <c r="E529" s="3">
        <v>0</v>
      </c>
      <c r="F529" s="4" t="s">
        <v>17</v>
      </c>
    </row>
    <row r="530" spans="1:6" x14ac:dyDescent="0.2">
      <c r="A530" s="25" t="s">
        <v>10</v>
      </c>
      <c r="B530" s="26" t="s">
        <v>159</v>
      </c>
      <c r="C530" s="27">
        <v>682931</v>
      </c>
      <c r="D530" s="27">
        <v>-682931</v>
      </c>
      <c r="E530" s="27">
        <v>0</v>
      </c>
      <c r="F530" s="28">
        <v>-100</v>
      </c>
    </row>
    <row r="531" spans="1:6" x14ac:dyDescent="0.2">
      <c r="A531" s="25" t="s">
        <v>20</v>
      </c>
      <c r="B531" s="26" t="s">
        <v>216</v>
      </c>
      <c r="C531" s="27">
        <v>682931</v>
      </c>
      <c r="D531" s="27">
        <v>-682931</v>
      </c>
      <c r="E531" s="27">
        <v>0</v>
      </c>
      <c r="F531" s="30" t="s">
        <v>17</v>
      </c>
    </row>
    <row r="532" spans="1:6" s="29" customFormat="1" x14ac:dyDescent="0.2">
      <c r="A532" s="31" t="s">
        <v>22</v>
      </c>
      <c r="B532" s="32" t="s">
        <v>23</v>
      </c>
      <c r="C532" s="33">
        <v>682931</v>
      </c>
      <c r="D532" s="33">
        <v>-682931</v>
      </c>
      <c r="E532" s="33">
        <v>0</v>
      </c>
      <c r="F532" s="34" t="s">
        <v>17</v>
      </c>
    </row>
    <row r="533" spans="1:6" s="29" customFormat="1" x14ac:dyDescent="0.2">
      <c r="A533" s="35" t="s">
        <v>41</v>
      </c>
      <c r="B533" s="36" t="s">
        <v>42</v>
      </c>
      <c r="C533" s="37">
        <v>682931</v>
      </c>
      <c r="D533" s="37">
        <v>-682931</v>
      </c>
      <c r="E533" s="37">
        <v>0</v>
      </c>
      <c r="F533" s="38" t="s">
        <v>17</v>
      </c>
    </row>
    <row r="534" spans="1:6" s="29" customFormat="1" x14ac:dyDescent="0.2">
      <c r="A534" s="39" t="s">
        <v>50</v>
      </c>
      <c r="B534" s="40" t="s">
        <v>51</v>
      </c>
      <c r="C534" s="41">
        <v>682931</v>
      </c>
      <c r="D534" s="41">
        <v>-682931</v>
      </c>
      <c r="E534" s="41">
        <v>0</v>
      </c>
      <c r="F534" s="42" t="s">
        <v>17</v>
      </c>
    </row>
    <row r="535" spans="1:6" s="29" customFormat="1" ht="15.75" x14ac:dyDescent="0.2">
      <c r="A535" s="2" t="s">
        <v>109</v>
      </c>
      <c r="B535" s="1" t="s">
        <v>224</v>
      </c>
      <c r="C535" s="3">
        <v>0</v>
      </c>
      <c r="D535" s="3">
        <v>321065</v>
      </c>
      <c r="E535" s="3">
        <v>321065</v>
      </c>
      <c r="F535" s="4" t="s">
        <v>46</v>
      </c>
    </row>
    <row r="536" spans="1:6" s="24" customFormat="1" x14ac:dyDescent="0.2">
      <c r="A536" s="25" t="s">
        <v>10</v>
      </c>
      <c r="B536" s="26" t="s">
        <v>11</v>
      </c>
      <c r="C536" s="27">
        <v>0</v>
      </c>
      <c r="D536" s="27">
        <v>59713</v>
      </c>
      <c r="E536" s="27">
        <v>59713</v>
      </c>
      <c r="F536" s="28">
        <v>0</v>
      </c>
    </row>
    <row r="537" spans="1:6" s="29" customFormat="1" x14ac:dyDescent="0.2">
      <c r="A537" s="25" t="s">
        <v>10</v>
      </c>
      <c r="B537" s="26" t="s">
        <v>160</v>
      </c>
      <c r="C537" s="27">
        <v>0</v>
      </c>
      <c r="D537" s="27">
        <v>261352</v>
      </c>
      <c r="E537" s="27">
        <v>261352</v>
      </c>
      <c r="F537" s="28">
        <v>0</v>
      </c>
    </row>
    <row r="538" spans="1:6" s="29" customFormat="1" x14ac:dyDescent="0.2">
      <c r="A538" s="25" t="s">
        <v>20</v>
      </c>
      <c r="B538" s="26" t="s">
        <v>216</v>
      </c>
      <c r="C538" s="27">
        <v>0</v>
      </c>
      <c r="D538" s="27">
        <v>321065</v>
      </c>
      <c r="E538" s="27">
        <v>321065</v>
      </c>
      <c r="F538" s="30" t="s">
        <v>46</v>
      </c>
    </row>
    <row r="539" spans="1:6" s="24" customFormat="1" x14ac:dyDescent="0.2">
      <c r="A539" s="31" t="s">
        <v>22</v>
      </c>
      <c r="B539" s="32" t="s">
        <v>23</v>
      </c>
      <c r="C539" s="33">
        <v>0</v>
      </c>
      <c r="D539" s="33">
        <v>59713</v>
      </c>
      <c r="E539" s="33">
        <v>59713</v>
      </c>
      <c r="F539" s="34" t="s">
        <v>46</v>
      </c>
    </row>
    <row r="540" spans="1:6" s="24" customFormat="1" x14ac:dyDescent="0.2">
      <c r="A540" s="35" t="s">
        <v>41</v>
      </c>
      <c r="B540" s="36" t="s">
        <v>42</v>
      </c>
      <c r="C540" s="37">
        <v>0</v>
      </c>
      <c r="D540" s="37">
        <v>59713</v>
      </c>
      <c r="E540" s="37">
        <v>59713</v>
      </c>
      <c r="F540" s="38" t="s">
        <v>46</v>
      </c>
    </row>
    <row r="541" spans="1:6" s="29" customFormat="1" x14ac:dyDescent="0.2">
      <c r="A541" s="39" t="s">
        <v>50</v>
      </c>
      <c r="B541" s="40" t="s">
        <v>51</v>
      </c>
      <c r="C541" s="41">
        <v>0</v>
      </c>
      <c r="D541" s="41">
        <v>59713</v>
      </c>
      <c r="E541" s="41">
        <v>59713</v>
      </c>
      <c r="F541" s="42" t="s">
        <v>46</v>
      </c>
    </row>
    <row r="542" spans="1:6" s="29" customFormat="1" x14ac:dyDescent="0.2">
      <c r="A542" s="31" t="s">
        <v>22</v>
      </c>
      <c r="B542" s="32" t="s">
        <v>23</v>
      </c>
      <c r="C542" s="33">
        <v>0</v>
      </c>
      <c r="D542" s="33">
        <v>261352</v>
      </c>
      <c r="E542" s="33">
        <v>261352</v>
      </c>
      <c r="F542" s="34" t="s">
        <v>46</v>
      </c>
    </row>
    <row r="543" spans="1:6" s="29" customFormat="1" x14ac:dyDescent="0.2">
      <c r="A543" s="35" t="s">
        <v>41</v>
      </c>
      <c r="B543" s="36" t="s">
        <v>42</v>
      </c>
      <c r="C543" s="37">
        <v>0</v>
      </c>
      <c r="D543" s="37">
        <v>261352</v>
      </c>
      <c r="E543" s="37">
        <v>261352</v>
      </c>
      <c r="F543" s="38" t="s">
        <v>46</v>
      </c>
    </row>
    <row r="544" spans="1:6" s="29" customFormat="1" x14ac:dyDescent="0.2">
      <c r="A544" s="39" t="s">
        <v>50</v>
      </c>
      <c r="B544" s="40" t="s">
        <v>51</v>
      </c>
      <c r="C544" s="41">
        <v>0</v>
      </c>
      <c r="D544" s="41">
        <v>261352</v>
      </c>
      <c r="E544" s="41">
        <v>261352</v>
      </c>
      <c r="F544" s="42" t="s">
        <v>46</v>
      </c>
    </row>
    <row r="545" spans="1:6" ht="15.75" x14ac:dyDescent="0.2">
      <c r="A545" s="2" t="s">
        <v>109</v>
      </c>
      <c r="B545" s="1" t="s">
        <v>225</v>
      </c>
      <c r="C545" s="3">
        <v>0</v>
      </c>
      <c r="D545" s="3">
        <v>80000</v>
      </c>
      <c r="E545" s="3">
        <v>80000</v>
      </c>
      <c r="F545" s="4" t="s">
        <v>46</v>
      </c>
    </row>
    <row r="546" spans="1:6" x14ac:dyDescent="0.2">
      <c r="A546" s="25" t="s">
        <v>10</v>
      </c>
      <c r="B546" s="26" t="s">
        <v>159</v>
      </c>
      <c r="C546" s="27">
        <v>0</v>
      </c>
      <c r="D546" s="27">
        <v>80000</v>
      </c>
      <c r="E546" s="27">
        <v>80000</v>
      </c>
      <c r="F546" s="28">
        <v>0</v>
      </c>
    </row>
    <row r="547" spans="1:6" x14ac:dyDescent="0.2">
      <c r="A547" s="25" t="s">
        <v>20</v>
      </c>
      <c r="B547" s="26" t="s">
        <v>216</v>
      </c>
      <c r="C547" s="27">
        <v>0</v>
      </c>
      <c r="D547" s="27">
        <v>80000</v>
      </c>
      <c r="E547" s="27">
        <v>80000</v>
      </c>
      <c r="F547" s="30" t="s">
        <v>46</v>
      </c>
    </row>
    <row r="548" spans="1:6" x14ac:dyDescent="0.2">
      <c r="A548" s="31" t="s">
        <v>22</v>
      </c>
      <c r="B548" s="32" t="s">
        <v>23</v>
      </c>
      <c r="C548" s="33">
        <v>0</v>
      </c>
      <c r="D548" s="33">
        <v>80000</v>
      </c>
      <c r="E548" s="33">
        <v>80000</v>
      </c>
      <c r="F548" s="34" t="s">
        <v>46</v>
      </c>
    </row>
    <row r="549" spans="1:6" s="29" customFormat="1" x14ac:dyDescent="0.2">
      <c r="A549" s="35" t="s">
        <v>41</v>
      </c>
      <c r="B549" s="36" t="s">
        <v>42</v>
      </c>
      <c r="C549" s="37">
        <v>0</v>
      </c>
      <c r="D549" s="37">
        <v>80000</v>
      </c>
      <c r="E549" s="37">
        <v>80000</v>
      </c>
      <c r="F549" s="38" t="s">
        <v>46</v>
      </c>
    </row>
    <row r="550" spans="1:6" s="29" customFormat="1" x14ac:dyDescent="0.2">
      <c r="A550" s="39" t="s">
        <v>50</v>
      </c>
      <c r="B550" s="40" t="s">
        <v>51</v>
      </c>
      <c r="C550" s="41">
        <v>0</v>
      </c>
      <c r="D550" s="41">
        <v>80000</v>
      </c>
      <c r="E550" s="41">
        <v>80000</v>
      </c>
      <c r="F550" s="42" t="s">
        <v>46</v>
      </c>
    </row>
    <row r="551" spans="1:6" s="29" customFormat="1" ht="15.75" x14ac:dyDescent="0.2">
      <c r="A551" s="2" t="s">
        <v>109</v>
      </c>
      <c r="B551" s="1" t="s">
        <v>226</v>
      </c>
      <c r="C551" s="3">
        <v>0</v>
      </c>
      <c r="D551" s="3">
        <v>73806.25</v>
      </c>
      <c r="E551" s="3">
        <v>73806.25</v>
      </c>
      <c r="F551" s="4" t="s">
        <v>46</v>
      </c>
    </row>
    <row r="552" spans="1:6" x14ac:dyDescent="0.2">
      <c r="A552" s="25" t="s">
        <v>10</v>
      </c>
      <c r="B552" s="26" t="s">
        <v>159</v>
      </c>
      <c r="C552" s="27">
        <v>0</v>
      </c>
      <c r="D552" s="27">
        <v>73806.25</v>
      </c>
      <c r="E552" s="27">
        <v>73806.25</v>
      </c>
      <c r="F552" s="28">
        <v>0</v>
      </c>
    </row>
    <row r="553" spans="1:6" x14ac:dyDescent="0.2">
      <c r="A553" s="25" t="s">
        <v>20</v>
      </c>
      <c r="B553" s="26" t="s">
        <v>216</v>
      </c>
      <c r="C553" s="27">
        <v>0</v>
      </c>
      <c r="D553" s="27">
        <v>73806.25</v>
      </c>
      <c r="E553" s="27">
        <v>73806.25</v>
      </c>
      <c r="F553" s="30" t="s">
        <v>46</v>
      </c>
    </row>
    <row r="554" spans="1:6" x14ac:dyDescent="0.2">
      <c r="A554" s="31" t="s">
        <v>22</v>
      </c>
      <c r="B554" s="32" t="s">
        <v>23</v>
      </c>
      <c r="C554" s="33">
        <v>0</v>
      </c>
      <c r="D554" s="33">
        <v>73806.25</v>
      </c>
      <c r="E554" s="33">
        <v>73806.25</v>
      </c>
      <c r="F554" s="34" t="s">
        <v>46</v>
      </c>
    </row>
    <row r="555" spans="1:6" x14ac:dyDescent="0.2">
      <c r="A555" s="35" t="s">
        <v>41</v>
      </c>
      <c r="B555" s="36" t="s">
        <v>42</v>
      </c>
      <c r="C555" s="37">
        <v>0</v>
      </c>
      <c r="D555" s="37">
        <v>73806.25</v>
      </c>
      <c r="E555" s="37">
        <v>73806.25</v>
      </c>
      <c r="F555" s="38" t="s">
        <v>46</v>
      </c>
    </row>
    <row r="556" spans="1:6" x14ac:dyDescent="0.2">
      <c r="A556" s="39" t="s">
        <v>50</v>
      </c>
      <c r="B556" s="40" t="s">
        <v>51</v>
      </c>
      <c r="C556" s="41">
        <v>0</v>
      </c>
      <c r="D556" s="41">
        <v>73806.25</v>
      </c>
      <c r="E556" s="41">
        <v>73806.25</v>
      </c>
      <c r="F556" s="42" t="s">
        <v>46</v>
      </c>
    </row>
    <row r="557" spans="1:6" ht="33" x14ac:dyDescent="0.2">
      <c r="A557" s="13" t="s">
        <v>7</v>
      </c>
      <c r="B557" s="14" t="s">
        <v>687</v>
      </c>
      <c r="C557" s="15">
        <v>263660722.06</v>
      </c>
      <c r="D557" s="15">
        <v>8457002.870000001</v>
      </c>
      <c r="E557" s="15">
        <v>272117724.93000001</v>
      </c>
      <c r="F557" s="16" t="s">
        <v>227</v>
      </c>
    </row>
    <row r="558" spans="1:6" s="29" customFormat="1" ht="31.5" x14ac:dyDescent="0.2">
      <c r="A558" s="5" t="s">
        <v>9</v>
      </c>
      <c r="B558" s="6" t="s">
        <v>677</v>
      </c>
      <c r="C558" s="7">
        <v>11886000</v>
      </c>
      <c r="D558" s="7">
        <v>85000</v>
      </c>
      <c r="E558" s="7">
        <v>11971000</v>
      </c>
      <c r="F558" s="8" t="s">
        <v>228</v>
      </c>
    </row>
    <row r="559" spans="1:6" s="29" customFormat="1" x14ac:dyDescent="0.2">
      <c r="A559" s="25" t="s">
        <v>10</v>
      </c>
      <c r="B559" s="26" t="s">
        <v>11</v>
      </c>
      <c r="C559" s="27">
        <v>3675000</v>
      </c>
      <c r="D559" s="27">
        <v>85000</v>
      </c>
      <c r="E559" s="27">
        <v>3760000</v>
      </c>
      <c r="F559" s="28">
        <v>2.3129251700680271</v>
      </c>
    </row>
    <row r="560" spans="1:6" s="29" customFormat="1" x14ac:dyDescent="0.2">
      <c r="A560" s="25" t="s">
        <v>10</v>
      </c>
      <c r="B560" s="26" t="s">
        <v>13</v>
      </c>
      <c r="C560" s="27">
        <v>7000000</v>
      </c>
      <c r="D560" s="27">
        <v>0</v>
      </c>
      <c r="E560" s="27">
        <v>7000000</v>
      </c>
      <c r="F560" s="28">
        <v>0</v>
      </c>
    </row>
    <row r="561" spans="1:6" s="29" customFormat="1" x14ac:dyDescent="0.2">
      <c r="A561" s="25" t="s">
        <v>10</v>
      </c>
      <c r="B561" s="26" t="s">
        <v>99</v>
      </c>
      <c r="C561" s="27">
        <v>1211000</v>
      </c>
      <c r="D561" s="27">
        <v>0</v>
      </c>
      <c r="E561" s="27">
        <v>1211000</v>
      </c>
      <c r="F561" s="28">
        <v>0</v>
      </c>
    </row>
    <row r="562" spans="1:6" s="24" customFormat="1" ht="31.5" x14ac:dyDescent="0.2">
      <c r="A562" s="9" t="s">
        <v>15</v>
      </c>
      <c r="B562" s="10" t="s">
        <v>229</v>
      </c>
      <c r="C562" s="11">
        <v>0</v>
      </c>
      <c r="D562" s="11">
        <v>5000</v>
      </c>
      <c r="E562" s="11">
        <v>5000</v>
      </c>
      <c r="F562" s="12" t="s">
        <v>46</v>
      </c>
    </row>
    <row r="563" spans="1:6" s="24" customFormat="1" ht="15.75" x14ac:dyDescent="0.2">
      <c r="A563" s="2" t="s">
        <v>18</v>
      </c>
      <c r="B563" s="1" t="s">
        <v>230</v>
      </c>
      <c r="C563" s="3">
        <v>0</v>
      </c>
      <c r="D563" s="3">
        <v>5000</v>
      </c>
      <c r="E563" s="3">
        <v>5000</v>
      </c>
      <c r="F563" s="4" t="s">
        <v>46</v>
      </c>
    </row>
    <row r="564" spans="1:6" s="24" customFormat="1" x14ac:dyDescent="0.2">
      <c r="A564" s="25" t="s">
        <v>10</v>
      </c>
      <c r="B564" s="26" t="s">
        <v>11</v>
      </c>
      <c r="C564" s="27">
        <v>0</v>
      </c>
      <c r="D564" s="27">
        <v>5000</v>
      </c>
      <c r="E564" s="27">
        <v>5000</v>
      </c>
      <c r="F564" s="28">
        <v>0</v>
      </c>
    </row>
    <row r="565" spans="1:6" s="24" customFormat="1" x14ac:dyDescent="0.2">
      <c r="A565" s="25" t="s">
        <v>20</v>
      </c>
      <c r="B565" s="26" t="s">
        <v>21</v>
      </c>
      <c r="C565" s="27">
        <v>0</v>
      </c>
      <c r="D565" s="27">
        <v>5000</v>
      </c>
      <c r="E565" s="27">
        <v>5000</v>
      </c>
      <c r="F565" s="30" t="s">
        <v>46</v>
      </c>
    </row>
    <row r="566" spans="1:6" x14ac:dyDescent="0.2">
      <c r="A566" s="31" t="s">
        <v>22</v>
      </c>
      <c r="B566" s="32" t="s">
        <v>23</v>
      </c>
      <c r="C566" s="33">
        <v>0</v>
      </c>
      <c r="D566" s="33">
        <v>5000</v>
      </c>
      <c r="E566" s="33">
        <v>5000</v>
      </c>
      <c r="F566" s="34" t="s">
        <v>46</v>
      </c>
    </row>
    <row r="567" spans="1:6" x14ac:dyDescent="0.2">
      <c r="A567" s="35" t="s">
        <v>41</v>
      </c>
      <c r="B567" s="36" t="s">
        <v>42</v>
      </c>
      <c r="C567" s="37">
        <v>0</v>
      </c>
      <c r="D567" s="37">
        <v>5000</v>
      </c>
      <c r="E567" s="37">
        <v>5000</v>
      </c>
      <c r="F567" s="38" t="s">
        <v>46</v>
      </c>
    </row>
    <row r="568" spans="1:6" x14ac:dyDescent="0.2">
      <c r="A568" s="39" t="s">
        <v>50</v>
      </c>
      <c r="B568" s="40" t="s">
        <v>51</v>
      </c>
      <c r="C568" s="41">
        <v>0</v>
      </c>
      <c r="D568" s="41">
        <v>5000</v>
      </c>
      <c r="E568" s="41">
        <v>5000</v>
      </c>
      <c r="F568" s="42" t="s">
        <v>46</v>
      </c>
    </row>
    <row r="569" spans="1:6" ht="15.75" x14ac:dyDescent="0.2">
      <c r="A569" s="9" t="s">
        <v>15</v>
      </c>
      <c r="B569" s="10" t="s">
        <v>231</v>
      </c>
      <c r="C569" s="11">
        <v>1200000</v>
      </c>
      <c r="D569" s="11">
        <v>0</v>
      </c>
      <c r="E569" s="11">
        <v>1200000</v>
      </c>
      <c r="F569" s="12" t="s">
        <v>46</v>
      </c>
    </row>
    <row r="570" spans="1:6" ht="15.75" x14ac:dyDescent="0.2">
      <c r="A570" s="2" t="s">
        <v>18</v>
      </c>
      <c r="B570" s="1" t="s">
        <v>232</v>
      </c>
      <c r="C570" s="3">
        <v>500000</v>
      </c>
      <c r="D570" s="3">
        <v>0</v>
      </c>
      <c r="E570" s="3">
        <v>500000</v>
      </c>
      <c r="F570" s="4" t="s">
        <v>46</v>
      </c>
    </row>
    <row r="571" spans="1:6" s="29" customFormat="1" x14ac:dyDescent="0.2">
      <c r="A571" s="25" t="s">
        <v>10</v>
      </c>
      <c r="B571" s="26" t="s">
        <v>11</v>
      </c>
      <c r="C571" s="27">
        <v>500000</v>
      </c>
      <c r="D571" s="27">
        <v>0</v>
      </c>
      <c r="E571" s="27">
        <v>500000</v>
      </c>
      <c r="F571" s="28">
        <v>0</v>
      </c>
    </row>
    <row r="572" spans="1:6" s="24" customFormat="1" x14ac:dyDescent="0.2">
      <c r="A572" s="25" t="s">
        <v>20</v>
      </c>
      <c r="B572" s="26" t="s">
        <v>233</v>
      </c>
      <c r="C572" s="27">
        <v>500000</v>
      </c>
      <c r="D572" s="27">
        <v>0</v>
      </c>
      <c r="E572" s="27">
        <v>500000</v>
      </c>
      <c r="F572" s="30" t="s">
        <v>46</v>
      </c>
    </row>
    <row r="573" spans="1:6" s="24" customFormat="1" x14ac:dyDescent="0.2">
      <c r="A573" s="31" t="s">
        <v>22</v>
      </c>
      <c r="B573" s="32" t="s">
        <v>23</v>
      </c>
      <c r="C573" s="33">
        <v>500000</v>
      </c>
      <c r="D573" s="33">
        <v>0</v>
      </c>
      <c r="E573" s="33">
        <v>500000</v>
      </c>
      <c r="F573" s="34" t="s">
        <v>46</v>
      </c>
    </row>
    <row r="574" spans="1:6" s="24" customFormat="1" x14ac:dyDescent="0.2">
      <c r="A574" s="35" t="s">
        <v>24</v>
      </c>
      <c r="B574" s="36" t="s">
        <v>25</v>
      </c>
      <c r="C574" s="37">
        <v>500000</v>
      </c>
      <c r="D574" s="37">
        <v>0</v>
      </c>
      <c r="E574" s="37">
        <v>500000</v>
      </c>
      <c r="F574" s="38" t="s">
        <v>46</v>
      </c>
    </row>
    <row r="575" spans="1:6" s="24" customFormat="1" x14ac:dyDescent="0.2">
      <c r="A575" s="39" t="s">
        <v>26</v>
      </c>
      <c r="B575" s="40" t="s">
        <v>27</v>
      </c>
      <c r="C575" s="41">
        <v>500000</v>
      </c>
      <c r="D575" s="41">
        <v>0</v>
      </c>
      <c r="E575" s="41">
        <v>500000</v>
      </c>
      <c r="F575" s="42" t="s">
        <v>46</v>
      </c>
    </row>
    <row r="576" spans="1:6" s="29" customFormat="1" ht="15.75" x14ac:dyDescent="0.2">
      <c r="A576" s="2" t="s">
        <v>18</v>
      </c>
      <c r="B576" s="1" t="s">
        <v>234</v>
      </c>
      <c r="C576" s="3">
        <v>300000</v>
      </c>
      <c r="D576" s="3">
        <v>0</v>
      </c>
      <c r="E576" s="3">
        <v>300000</v>
      </c>
      <c r="F576" s="4" t="s">
        <v>46</v>
      </c>
    </row>
    <row r="577" spans="1:6" s="24" customFormat="1" x14ac:dyDescent="0.2">
      <c r="A577" s="25" t="s">
        <v>10</v>
      </c>
      <c r="B577" s="26" t="s">
        <v>11</v>
      </c>
      <c r="C577" s="27">
        <v>300000</v>
      </c>
      <c r="D577" s="27">
        <v>0</v>
      </c>
      <c r="E577" s="27">
        <v>300000</v>
      </c>
      <c r="F577" s="28">
        <v>0</v>
      </c>
    </row>
    <row r="578" spans="1:6" s="29" customFormat="1" x14ac:dyDescent="0.2">
      <c r="A578" s="25" t="s">
        <v>20</v>
      </c>
      <c r="B578" s="26" t="s">
        <v>235</v>
      </c>
      <c r="C578" s="27">
        <v>300000</v>
      </c>
      <c r="D578" s="27">
        <v>0</v>
      </c>
      <c r="E578" s="27">
        <v>300000</v>
      </c>
      <c r="F578" s="30" t="s">
        <v>46</v>
      </c>
    </row>
    <row r="579" spans="1:6" s="29" customFormat="1" x14ac:dyDescent="0.2">
      <c r="A579" s="31" t="s">
        <v>22</v>
      </c>
      <c r="B579" s="32" t="s">
        <v>23</v>
      </c>
      <c r="C579" s="33">
        <v>300000</v>
      </c>
      <c r="D579" s="33">
        <v>0</v>
      </c>
      <c r="E579" s="33">
        <v>300000</v>
      </c>
      <c r="F579" s="34" t="s">
        <v>46</v>
      </c>
    </row>
    <row r="580" spans="1:6" s="29" customFormat="1" x14ac:dyDescent="0.2">
      <c r="A580" s="35" t="s">
        <v>24</v>
      </c>
      <c r="B580" s="36" t="s">
        <v>25</v>
      </c>
      <c r="C580" s="37">
        <v>300000</v>
      </c>
      <c r="D580" s="37">
        <v>0</v>
      </c>
      <c r="E580" s="37">
        <v>300000</v>
      </c>
      <c r="F580" s="38" t="s">
        <v>46</v>
      </c>
    </row>
    <row r="581" spans="1:6" s="24" customFormat="1" x14ac:dyDescent="0.2">
      <c r="A581" s="39" t="s">
        <v>26</v>
      </c>
      <c r="B581" s="40" t="s">
        <v>27</v>
      </c>
      <c r="C581" s="41">
        <v>300000</v>
      </c>
      <c r="D581" s="41">
        <v>0</v>
      </c>
      <c r="E581" s="41">
        <v>300000</v>
      </c>
      <c r="F581" s="42" t="s">
        <v>46</v>
      </c>
    </row>
    <row r="582" spans="1:6" s="29" customFormat="1" ht="15.75" x14ac:dyDescent="0.2">
      <c r="A582" s="2" t="s">
        <v>109</v>
      </c>
      <c r="B582" s="1" t="s">
        <v>236</v>
      </c>
      <c r="C582" s="3">
        <v>400000</v>
      </c>
      <c r="D582" s="3">
        <v>0</v>
      </c>
      <c r="E582" s="3">
        <v>400000</v>
      </c>
      <c r="F582" s="4" t="s">
        <v>46</v>
      </c>
    </row>
    <row r="583" spans="1:6" s="24" customFormat="1" x14ac:dyDescent="0.2">
      <c r="A583" s="25" t="s">
        <v>10</v>
      </c>
      <c r="B583" s="26" t="s">
        <v>11</v>
      </c>
      <c r="C583" s="27">
        <v>60000</v>
      </c>
      <c r="D583" s="27">
        <v>0</v>
      </c>
      <c r="E583" s="27">
        <v>60000</v>
      </c>
      <c r="F583" s="28">
        <v>0</v>
      </c>
    </row>
    <row r="584" spans="1:6" s="24" customFormat="1" x14ac:dyDescent="0.2">
      <c r="A584" s="25" t="s">
        <v>10</v>
      </c>
      <c r="B584" s="26" t="s">
        <v>99</v>
      </c>
      <c r="C584" s="27">
        <v>340000</v>
      </c>
      <c r="D584" s="27">
        <v>0</v>
      </c>
      <c r="E584" s="27">
        <v>340000</v>
      </c>
      <c r="F584" s="28">
        <v>0</v>
      </c>
    </row>
    <row r="585" spans="1:6" s="29" customFormat="1" x14ac:dyDescent="0.2">
      <c r="A585" s="25" t="s">
        <v>20</v>
      </c>
      <c r="B585" s="26" t="s">
        <v>233</v>
      </c>
      <c r="C585" s="27">
        <v>400000</v>
      </c>
      <c r="D585" s="27">
        <v>0</v>
      </c>
      <c r="E585" s="27">
        <v>400000</v>
      </c>
      <c r="F585" s="30" t="s">
        <v>46</v>
      </c>
    </row>
    <row r="586" spans="1:6" s="29" customFormat="1" x14ac:dyDescent="0.2">
      <c r="A586" s="31" t="s">
        <v>22</v>
      </c>
      <c r="B586" s="32" t="s">
        <v>23</v>
      </c>
      <c r="C586" s="33">
        <v>60000</v>
      </c>
      <c r="D586" s="33">
        <v>0</v>
      </c>
      <c r="E586" s="33">
        <v>60000</v>
      </c>
      <c r="F586" s="34" t="s">
        <v>46</v>
      </c>
    </row>
    <row r="587" spans="1:6" s="24" customFormat="1" x14ac:dyDescent="0.2">
      <c r="A587" s="35" t="s">
        <v>41</v>
      </c>
      <c r="B587" s="36" t="s">
        <v>42</v>
      </c>
      <c r="C587" s="37">
        <v>60000</v>
      </c>
      <c r="D587" s="37">
        <v>0</v>
      </c>
      <c r="E587" s="37">
        <v>60000</v>
      </c>
      <c r="F587" s="38" t="s">
        <v>46</v>
      </c>
    </row>
    <row r="588" spans="1:6" s="29" customFormat="1" x14ac:dyDescent="0.2">
      <c r="A588" s="39" t="s">
        <v>50</v>
      </c>
      <c r="B588" s="40" t="s">
        <v>51</v>
      </c>
      <c r="C588" s="41">
        <v>60000</v>
      </c>
      <c r="D588" s="41">
        <v>0</v>
      </c>
      <c r="E588" s="41">
        <v>60000</v>
      </c>
      <c r="F588" s="42" t="s">
        <v>46</v>
      </c>
    </row>
    <row r="589" spans="1:6" s="29" customFormat="1" x14ac:dyDescent="0.2">
      <c r="A589" s="31" t="s">
        <v>22</v>
      </c>
      <c r="B589" s="32" t="s">
        <v>23</v>
      </c>
      <c r="C589" s="33">
        <v>340000</v>
      </c>
      <c r="D589" s="33">
        <v>0</v>
      </c>
      <c r="E589" s="33">
        <v>340000</v>
      </c>
      <c r="F589" s="34" t="s">
        <v>46</v>
      </c>
    </row>
    <row r="590" spans="1:6" s="24" customFormat="1" x14ac:dyDescent="0.2">
      <c r="A590" s="35" t="s">
        <v>41</v>
      </c>
      <c r="B590" s="36" t="s">
        <v>42</v>
      </c>
      <c r="C590" s="37">
        <v>340000</v>
      </c>
      <c r="D590" s="37">
        <v>0</v>
      </c>
      <c r="E590" s="37">
        <v>340000</v>
      </c>
      <c r="F590" s="38" t="s">
        <v>46</v>
      </c>
    </row>
    <row r="591" spans="1:6" s="24" customFormat="1" x14ac:dyDescent="0.2">
      <c r="A591" s="39" t="s">
        <v>50</v>
      </c>
      <c r="B591" s="40" t="s">
        <v>51</v>
      </c>
      <c r="C591" s="41">
        <v>340000</v>
      </c>
      <c r="D591" s="41">
        <v>0</v>
      </c>
      <c r="E591" s="41">
        <v>340000</v>
      </c>
      <c r="F591" s="42" t="s">
        <v>46</v>
      </c>
    </row>
    <row r="592" spans="1:6" s="29" customFormat="1" ht="15.75" x14ac:dyDescent="0.2">
      <c r="A592" s="9" t="s">
        <v>15</v>
      </c>
      <c r="B592" s="10" t="s">
        <v>237</v>
      </c>
      <c r="C592" s="11">
        <v>830000</v>
      </c>
      <c r="D592" s="11">
        <v>0</v>
      </c>
      <c r="E592" s="11">
        <v>830000</v>
      </c>
      <c r="F592" s="12" t="s">
        <v>46</v>
      </c>
    </row>
    <row r="593" spans="1:6" ht="15.75" x14ac:dyDescent="0.2">
      <c r="A593" s="2" t="s">
        <v>18</v>
      </c>
      <c r="B593" s="1" t="s">
        <v>238</v>
      </c>
      <c r="C593" s="3">
        <v>300000</v>
      </c>
      <c r="D593" s="3">
        <v>0</v>
      </c>
      <c r="E593" s="3">
        <v>300000</v>
      </c>
      <c r="F593" s="4" t="s">
        <v>46</v>
      </c>
    </row>
    <row r="594" spans="1:6" x14ac:dyDescent="0.2">
      <c r="A594" s="25" t="s">
        <v>10</v>
      </c>
      <c r="B594" s="26" t="s">
        <v>11</v>
      </c>
      <c r="C594" s="27">
        <v>300000</v>
      </c>
      <c r="D594" s="27">
        <v>0</v>
      </c>
      <c r="E594" s="27">
        <v>300000</v>
      </c>
      <c r="F594" s="28">
        <v>0</v>
      </c>
    </row>
    <row r="595" spans="1:6" x14ac:dyDescent="0.2">
      <c r="A595" s="25" t="s">
        <v>20</v>
      </c>
      <c r="B595" s="26" t="s">
        <v>239</v>
      </c>
      <c r="C595" s="27">
        <v>300000</v>
      </c>
      <c r="D595" s="27">
        <v>0</v>
      </c>
      <c r="E595" s="27">
        <v>300000</v>
      </c>
      <c r="F595" s="30" t="s">
        <v>46</v>
      </c>
    </row>
    <row r="596" spans="1:6" x14ac:dyDescent="0.2">
      <c r="A596" s="31" t="s">
        <v>22</v>
      </c>
      <c r="B596" s="32" t="s">
        <v>23</v>
      </c>
      <c r="C596" s="33">
        <v>300000</v>
      </c>
      <c r="D596" s="33">
        <v>0</v>
      </c>
      <c r="E596" s="33">
        <v>300000</v>
      </c>
      <c r="F596" s="34" t="s">
        <v>46</v>
      </c>
    </row>
    <row r="597" spans="1:6" x14ac:dyDescent="0.2">
      <c r="A597" s="35" t="s">
        <v>24</v>
      </c>
      <c r="B597" s="36" t="s">
        <v>25</v>
      </c>
      <c r="C597" s="37">
        <v>300000</v>
      </c>
      <c r="D597" s="37">
        <v>0</v>
      </c>
      <c r="E597" s="37">
        <v>300000</v>
      </c>
      <c r="F597" s="38" t="s">
        <v>46</v>
      </c>
    </row>
    <row r="598" spans="1:6" x14ac:dyDescent="0.2">
      <c r="A598" s="39" t="s">
        <v>26</v>
      </c>
      <c r="B598" s="40" t="s">
        <v>27</v>
      </c>
      <c r="C598" s="41">
        <v>300000</v>
      </c>
      <c r="D598" s="41">
        <v>0</v>
      </c>
      <c r="E598" s="41">
        <v>300000</v>
      </c>
      <c r="F598" s="42" t="s">
        <v>46</v>
      </c>
    </row>
    <row r="599" spans="1:6" s="29" customFormat="1" ht="15.75" x14ac:dyDescent="0.2">
      <c r="A599" s="2" t="s">
        <v>18</v>
      </c>
      <c r="B599" s="1" t="s">
        <v>240</v>
      </c>
      <c r="C599" s="3">
        <v>500000</v>
      </c>
      <c r="D599" s="3">
        <v>0</v>
      </c>
      <c r="E599" s="3">
        <v>500000</v>
      </c>
      <c r="F599" s="4" t="s">
        <v>46</v>
      </c>
    </row>
    <row r="600" spans="1:6" s="29" customFormat="1" x14ac:dyDescent="0.2">
      <c r="A600" s="25" t="s">
        <v>10</v>
      </c>
      <c r="B600" s="26" t="s">
        <v>11</v>
      </c>
      <c r="C600" s="27">
        <v>500000</v>
      </c>
      <c r="D600" s="27">
        <v>0</v>
      </c>
      <c r="E600" s="27">
        <v>500000</v>
      </c>
      <c r="F600" s="28">
        <v>0</v>
      </c>
    </row>
    <row r="601" spans="1:6" s="29" customFormat="1" x14ac:dyDescent="0.2">
      <c r="A601" s="25" t="s">
        <v>20</v>
      </c>
      <c r="B601" s="26" t="s">
        <v>239</v>
      </c>
      <c r="C601" s="27">
        <v>500000</v>
      </c>
      <c r="D601" s="27">
        <v>0</v>
      </c>
      <c r="E601" s="27">
        <v>500000</v>
      </c>
      <c r="F601" s="30" t="s">
        <v>46</v>
      </c>
    </row>
    <row r="602" spans="1:6" s="29" customFormat="1" x14ac:dyDescent="0.2">
      <c r="A602" s="31" t="s">
        <v>22</v>
      </c>
      <c r="B602" s="32" t="s">
        <v>23</v>
      </c>
      <c r="C602" s="33">
        <v>500000</v>
      </c>
      <c r="D602" s="33">
        <v>0</v>
      </c>
      <c r="E602" s="33">
        <v>500000</v>
      </c>
      <c r="F602" s="34" t="s">
        <v>46</v>
      </c>
    </row>
    <row r="603" spans="1:6" s="24" customFormat="1" x14ac:dyDescent="0.2">
      <c r="A603" s="35" t="s">
        <v>24</v>
      </c>
      <c r="B603" s="36" t="s">
        <v>25</v>
      </c>
      <c r="C603" s="37">
        <v>500000</v>
      </c>
      <c r="D603" s="37">
        <v>0</v>
      </c>
      <c r="E603" s="37">
        <v>500000</v>
      </c>
      <c r="F603" s="38" t="s">
        <v>46</v>
      </c>
    </row>
    <row r="604" spans="1:6" s="29" customFormat="1" x14ac:dyDescent="0.2">
      <c r="A604" s="39" t="s">
        <v>26</v>
      </c>
      <c r="B604" s="40" t="s">
        <v>27</v>
      </c>
      <c r="C604" s="41">
        <v>500000</v>
      </c>
      <c r="D604" s="41">
        <v>0</v>
      </c>
      <c r="E604" s="41">
        <v>500000</v>
      </c>
      <c r="F604" s="42" t="s">
        <v>46</v>
      </c>
    </row>
    <row r="605" spans="1:6" s="29" customFormat="1" ht="15.75" x14ac:dyDescent="0.2">
      <c r="A605" s="2" t="s">
        <v>18</v>
      </c>
      <c r="B605" s="1" t="s">
        <v>241</v>
      </c>
      <c r="C605" s="3">
        <v>30000</v>
      </c>
      <c r="D605" s="3">
        <v>0</v>
      </c>
      <c r="E605" s="3">
        <v>30000</v>
      </c>
      <c r="F605" s="4" t="s">
        <v>46</v>
      </c>
    </row>
    <row r="606" spans="1:6" s="24" customFormat="1" x14ac:dyDescent="0.2">
      <c r="A606" s="25" t="s">
        <v>10</v>
      </c>
      <c r="B606" s="26" t="s">
        <v>11</v>
      </c>
      <c r="C606" s="27">
        <v>30000</v>
      </c>
      <c r="D606" s="27">
        <v>0</v>
      </c>
      <c r="E606" s="27">
        <v>30000</v>
      </c>
      <c r="F606" s="28">
        <v>0</v>
      </c>
    </row>
    <row r="607" spans="1:6" s="24" customFormat="1" x14ac:dyDescent="0.2">
      <c r="A607" s="25" t="s">
        <v>20</v>
      </c>
      <c r="B607" s="26" t="s">
        <v>242</v>
      </c>
      <c r="C607" s="27">
        <v>30000</v>
      </c>
      <c r="D607" s="27">
        <v>0</v>
      </c>
      <c r="E607" s="27">
        <v>30000</v>
      </c>
      <c r="F607" s="30" t="s">
        <v>46</v>
      </c>
    </row>
    <row r="608" spans="1:6" s="29" customFormat="1" x14ac:dyDescent="0.2">
      <c r="A608" s="31" t="s">
        <v>22</v>
      </c>
      <c r="B608" s="32" t="s">
        <v>23</v>
      </c>
      <c r="C608" s="33">
        <v>30000</v>
      </c>
      <c r="D608" s="33">
        <v>0</v>
      </c>
      <c r="E608" s="33">
        <v>30000</v>
      </c>
      <c r="F608" s="34" t="s">
        <v>46</v>
      </c>
    </row>
    <row r="609" spans="1:6" s="24" customFormat="1" x14ac:dyDescent="0.2">
      <c r="A609" s="35" t="s">
        <v>24</v>
      </c>
      <c r="B609" s="36" t="s">
        <v>25</v>
      </c>
      <c r="C609" s="37">
        <v>30000</v>
      </c>
      <c r="D609" s="37">
        <v>0</v>
      </c>
      <c r="E609" s="37">
        <v>30000</v>
      </c>
      <c r="F609" s="38" t="s">
        <v>46</v>
      </c>
    </row>
    <row r="610" spans="1:6" s="24" customFormat="1" x14ac:dyDescent="0.2">
      <c r="A610" s="39" t="s">
        <v>26</v>
      </c>
      <c r="B610" s="40" t="s">
        <v>27</v>
      </c>
      <c r="C610" s="41">
        <v>30000</v>
      </c>
      <c r="D610" s="41">
        <v>0</v>
      </c>
      <c r="E610" s="41">
        <v>30000</v>
      </c>
      <c r="F610" s="42" t="s">
        <v>46</v>
      </c>
    </row>
    <row r="611" spans="1:6" s="24" customFormat="1" ht="15.75" x14ac:dyDescent="0.2">
      <c r="A611" s="9" t="s">
        <v>15</v>
      </c>
      <c r="B611" s="10" t="s">
        <v>243</v>
      </c>
      <c r="C611" s="11">
        <v>9856000</v>
      </c>
      <c r="D611" s="11">
        <v>80000</v>
      </c>
      <c r="E611" s="11">
        <v>9936000</v>
      </c>
      <c r="F611" s="12" t="s">
        <v>244</v>
      </c>
    </row>
    <row r="612" spans="1:6" s="24" customFormat="1" ht="31.5" x14ac:dyDescent="0.2">
      <c r="A612" s="2" t="s">
        <v>18</v>
      </c>
      <c r="B612" s="1" t="s">
        <v>245</v>
      </c>
      <c r="C612" s="3">
        <v>25000</v>
      </c>
      <c r="D612" s="3">
        <v>40000</v>
      </c>
      <c r="E612" s="3">
        <v>65000</v>
      </c>
      <c r="F612" s="4" t="s">
        <v>246</v>
      </c>
    </row>
    <row r="613" spans="1:6" s="24" customFormat="1" x14ac:dyDescent="0.2">
      <c r="A613" s="25" t="s">
        <v>10</v>
      </c>
      <c r="B613" s="26" t="s">
        <v>11</v>
      </c>
      <c r="C613" s="27">
        <v>25000</v>
      </c>
      <c r="D613" s="27">
        <v>40000</v>
      </c>
      <c r="E613" s="27">
        <v>65000</v>
      </c>
      <c r="F613" s="28">
        <v>160</v>
      </c>
    </row>
    <row r="614" spans="1:6" x14ac:dyDescent="0.2">
      <c r="A614" s="25" t="s">
        <v>20</v>
      </c>
      <c r="B614" s="26" t="s">
        <v>247</v>
      </c>
      <c r="C614" s="27">
        <v>25000</v>
      </c>
      <c r="D614" s="27">
        <v>40000</v>
      </c>
      <c r="E614" s="27">
        <v>65000</v>
      </c>
      <c r="F614" s="30" t="s">
        <v>246</v>
      </c>
    </row>
    <row r="615" spans="1:6" x14ac:dyDescent="0.2">
      <c r="A615" s="31" t="s">
        <v>22</v>
      </c>
      <c r="B615" s="32" t="s">
        <v>23</v>
      </c>
      <c r="C615" s="33">
        <v>25000</v>
      </c>
      <c r="D615" s="33">
        <v>40000</v>
      </c>
      <c r="E615" s="33">
        <v>65000</v>
      </c>
      <c r="F615" s="34" t="s">
        <v>246</v>
      </c>
    </row>
    <row r="616" spans="1:6" x14ac:dyDescent="0.2">
      <c r="A616" s="35" t="s">
        <v>41</v>
      </c>
      <c r="B616" s="36" t="s">
        <v>42</v>
      </c>
      <c r="C616" s="37">
        <v>25000</v>
      </c>
      <c r="D616" s="37">
        <v>40000</v>
      </c>
      <c r="E616" s="37">
        <v>65000</v>
      </c>
      <c r="F616" s="38" t="s">
        <v>246</v>
      </c>
    </row>
    <row r="617" spans="1:6" x14ac:dyDescent="0.2">
      <c r="A617" s="39" t="s">
        <v>53</v>
      </c>
      <c r="B617" s="40" t="s">
        <v>54</v>
      </c>
      <c r="C617" s="41">
        <v>25000</v>
      </c>
      <c r="D617" s="41">
        <v>40000</v>
      </c>
      <c r="E617" s="41">
        <v>65000</v>
      </c>
      <c r="F617" s="42" t="s">
        <v>246</v>
      </c>
    </row>
    <row r="618" spans="1:6" ht="31.5" x14ac:dyDescent="0.2">
      <c r="A618" s="2" t="s">
        <v>18</v>
      </c>
      <c r="B618" s="1" t="s">
        <v>248</v>
      </c>
      <c r="C618" s="3">
        <v>25000</v>
      </c>
      <c r="D618" s="3">
        <v>40000</v>
      </c>
      <c r="E618" s="3">
        <v>65000</v>
      </c>
      <c r="F618" s="4" t="s">
        <v>246</v>
      </c>
    </row>
    <row r="619" spans="1:6" s="29" customFormat="1" x14ac:dyDescent="0.2">
      <c r="A619" s="25" t="s">
        <v>10</v>
      </c>
      <c r="B619" s="26" t="s">
        <v>11</v>
      </c>
      <c r="C619" s="27">
        <v>25000</v>
      </c>
      <c r="D619" s="27">
        <v>40000</v>
      </c>
      <c r="E619" s="27">
        <v>65000</v>
      </c>
      <c r="F619" s="28">
        <v>160</v>
      </c>
    </row>
    <row r="620" spans="1:6" s="29" customFormat="1" x14ac:dyDescent="0.2">
      <c r="A620" s="25" t="s">
        <v>20</v>
      </c>
      <c r="B620" s="26" t="s">
        <v>249</v>
      </c>
      <c r="C620" s="27">
        <v>25000</v>
      </c>
      <c r="D620" s="27">
        <v>40000</v>
      </c>
      <c r="E620" s="27">
        <v>65000</v>
      </c>
      <c r="F620" s="30" t="s">
        <v>246</v>
      </c>
    </row>
    <row r="621" spans="1:6" s="29" customFormat="1" x14ac:dyDescent="0.2">
      <c r="A621" s="31" t="s">
        <v>22</v>
      </c>
      <c r="B621" s="32" t="s">
        <v>23</v>
      </c>
      <c r="C621" s="33">
        <v>25000</v>
      </c>
      <c r="D621" s="33">
        <v>40000</v>
      </c>
      <c r="E621" s="33">
        <v>65000</v>
      </c>
      <c r="F621" s="34" t="s">
        <v>246</v>
      </c>
    </row>
    <row r="622" spans="1:6" s="24" customFormat="1" x14ac:dyDescent="0.2">
      <c r="A622" s="35" t="s">
        <v>41</v>
      </c>
      <c r="B622" s="36" t="s">
        <v>42</v>
      </c>
      <c r="C622" s="37">
        <v>25000</v>
      </c>
      <c r="D622" s="37">
        <v>40000</v>
      </c>
      <c r="E622" s="37">
        <v>65000</v>
      </c>
      <c r="F622" s="38" t="s">
        <v>246</v>
      </c>
    </row>
    <row r="623" spans="1:6" s="29" customFormat="1" x14ac:dyDescent="0.2">
      <c r="A623" s="39" t="s">
        <v>53</v>
      </c>
      <c r="B623" s="40" t="s">
        <v>54</v>
      </c>
      <c r="C623" s="41">
        <v>25000</v>
      </c>
      <c r="D623" s="41">
        <v>40000</v>
      </c>
      <c r="E623" s="41">
        <v>65000</v>
      </c>
      <c r="F623" s="42" t="s">
        <v>246</v>
      </c>
    </row>
    <row r="624" spans="1:6" s="24" customFormat="1" ht="15.75" x14ac:dyDescent="0.2">
      <c r="A624" s="2" t="s">
        <v>18</v>
      </c>
      <c r="B624" s="1" t="s">
        <v>250</v>
      </c>
      <c r="C624" s="3">
        <v>850000</v>
      </c>
      <c r="D624" s="3">
        <v>0</v>
      </c>
      <c r="E624" s="3">
        <v>850000</v>
      </c>
      <c r="F624" s="4" t="s">
        <v>46</v>
      </c>
    </row>
    <row r="625" spans="1:6" s="24" customFormat="1" x14ac:dyDescent="0.2">
      <c r="A625" s="25" t="s">
        <v>10</v>
      </c>
      <c r="B625" s="26" t="s">
        <v>11</v>
      </c>
      <c r="C625" s="27">
        <v>850000</v>
      </c>
      <c r="D625" s="27">
        <v>0</v>
      </c>
      <c r="E625" s="27">
        <v>850000</v>
      </c>
      <c r="F625" s="28">
        <v>0</v>
      </c>
    </row>
    <row r="626" spans="1:6" s="29" customFormat="1" x14ac:dyDescent="0.2">
      <c r="A626" s="25" t="s">
        <v>20</v>
      </c>
      <c r="B626" s="26" t="s">
        <v>251</v>
      </c>
      <c r="C626" s="27">
        <v>850000</v>
      </c>
      <c r="D626" s="27">
        <v>0</v>
      </c>
      <c r="E626" s="27">
        <v>850000</v>
      </c>
      <c r="F626" s="30" t="s">
        <v>46</v>
      </c>
    </row>
    <row r="627" spans="1:6" s="29" customFormat="1" x14ac:dyDescent="0.2">
      <c r="A627" s="31" t="s">
        <v>22</v>
      </c>
      <c r="B627" s="32" t="s">
        <v>23</v>
      </c>
      <c r="C627" s="33">
        <v>850000</v>
      </c>
      <c r="D627" s="33">
        <v>0</v>
      </c>
      <c r="E627" s="33">
        <v>850000</v>
      </c>
      <c r="F627" s="34" t="s">
        <v>46</v>
      </c>
    </row>
    <row r="628" spans="1:6" s="24" customFormat="1" x14ac:dyDescent="0.2">
      <c r="A628" s="35" t="s">
        <v>252</v>
      </c>
      <c r="B628" s="36" t="s">
        <v>253</v>
      </c>
      <c r="C628" s="37">
        <v>850000</v>
      </c>
      <c r="D628" s="37">
        <v>0</v>
      </c>
      <c r="E628" s="37">
        <v>850000</v>
      </c>
      <c r="F628" s="38" t="s">
        <v>46</v>
      </c>
    </row>
    <row r="629" spans="1:6" s="24" customFormat="1" x14ac:dyDescent="0.2">
      <c r="A629" s="39" t="s">
        <v>254</v>
      </c>
      <c r="B629" s="40" t="s">
        <v>255</v>
      </c>
      <c r="C629" s="41">
        <v>850000</v>
      </c>
      <c r="D629" s="41">
        <v>0</v>
      </c>
      <c r="E629" s="41">
        <v>850000</v>
      </c>
      <c r="F629" s="42" t="s">
        <v>46</v>
      </c>
    </row>
    <row r="630" spans="1:6" s="29" customFormat="1" ht="31.5" x14ac:dyDescent="0.2">
      <c r="A630" s="2" t="s">
        <v>18</v>
      </c>
      <c r="B630" s="1" t="s">
        <v>256</v>
      </c>
      <c r="C630" s="3">
        <v>7700000</v>
      </c>
      <c r="D630" s="3">
        <v>0</v>
      </c>
      <c r="E630" s="3">
        <v>7700000</v>
      </c>
      <c r="F630" s="4" t="s">
        <v>46</v>
      </c>
    </row>
    <row r="631" spans="1:6" s="24" customFormat="1" x14ac:dyDescent="0.2">
      <c r="A631" s="25" t="s">
        <v>10</v>
      </c>
      <c r="B631" s="26" t="s">
        <v>11</v>
      </c>
      <c r="C631" s="27">
        <v>700000</v>
      </c>
      <c r="D631" s="27">
        <v>0</v>
      </c>
      <c r="E631" s="27">
        <v>700000</v>
      </c>
      <c r="F631" s="28">
        <v>0</v>
      </c>
    </row>
    <row r="632" spans="1:6" s="24" customFormat="1" x14ac:dyDescent="0.2">
      <c r="A632" s="25" t="s">
        <v>10</v>
      </c>
      <c r="B632" s="26" t="s">
        <v>13</v>
      </c>
      <c r="C632" s="27">
        <v>7000000</v>
      </c>
      <c r="D632" s="27">
        <v>0</v>
      </c>
      <c r="E632" s="27">
        <v>7000000</v>
      </c>
      <c r="F632" s="28">
        <v>0</v>
      </c>
    </row>
    <row r="633" spans="1:6" s="24" customFormat="1" x14ac:dyDescent="0.2">
      <c r="A633" s="25" t="s">
        <v>20</v>
      </c>
      <c r="B633" s="26" t="s">
        <v>249</v>
      </c>
      <c r="C633" s="27">
        <v>7700000</v>
      </c>
      <c r="D633" s="27">
        <v>0</v>
      </c>
      <c r="E633" s="27">
        <v>7700000</v>
      </c>
      <c r="F633" s="30" t="s">
        <v>46</v>
      </c>
    </row>
    <row r="634" spans="1:6" s="24" customFormat="1" x14ac:dyDescent="0.2">
      <c r="A634" s="31" t="s">
        <v>22</v>
      </c>
      <c r="B634" s="32" t="s">
        <v>23</v>
      </c>
      <c r="C634" s="33">
        <v>700000</v>
      </c>
      <c r="D634" s="33">
        <v>0</v>
      </c>
      <c r="E634" s="33">
        <v>700000</v>
      </c>
      <c r="F634" s="34" t="s">
        <v>46</v>
      </c>
    </row>
    <row r="635" spans="1:6" s="29" customFormat="1" x14ac:dyDescent="0.2">
      <c r="A635" s="35" t="s">
        <v>252</v>
      </c>
      <c r="B635" s="36" t="s">
        <v>253</v>
      </c>
      <c r="C635" s="37">
        <v>700000</v>
      </c>
      <c r="D635" s="37">
        <v>0</v>
      </c>
      <c r="E635" s="37">
        <v>700000</v>
      </c>
      <c r="F635" s="38" t="s">
        <v>46</v>
      </c>
    </row>
    <row r="636" spans="1:6" s="29" customFormat="1" x14ac:dyDescent="0.2">
      <c r="A636" s="39" t="s">
        <v>254</v>
      </c>
      <c r="B636" s="40" t="s">
        <v>255</v>
      </c>
      <c r="C636" s="41">
        <v>700000</v>
      </c>
      <c r="D636" s="41">
        <v>0</v>
      </c>
      <c r="E636" s="41">
        <v>700000</v>
      </c>
      <c r="F636" s="42" t="s">
        <v>46</v>
      </c>
    </row>
    <row r="637" spans="1:6" s="29" customFormat="1" x14ac:dyDescent="0.2">
      <c r="A637" s="31" t="s">
        <v>22</v>
      </c>
      <c r="B637" s="32" t="s">
        <v>23</v>
      </c>
      <c r="C637" s="33">
        <v>7000000</v>
      </c>
      <c r="D637" s="33">
        <v>0</v>
      </c>
      <c r="E637" s="33">
        <v>7000000</v>
      </c>
      <c r="F637" s="34" t="s">
        <v>46</v>
      </c>
    </row>
    <row r="638" spans="1:6" s="24" customFormat="1" x14ac:dyDescent="0.2">
      <c r="A638" s="35" t="s">
        <v>252</v>
      </c>
      <c r="B638" s="36" t="s">
        <v>253</v>
      </c>
      <c r="C638" s="37">
        <v>7000000</v>
      </c>
      <c r="D638" s="37">
        <v>0</v>
      </c>
      <c r="E638" s="37">
        <v>7000000</v>
      </c>
      <c r="F638" s="38" t="s">
        <v>46</v>
      </c>
    </row>
    <row r="639" spans="1:6" s="29" customFormat="1" x14ac:dyDescent="0.2">
      <c r="A639" s="39" t="s">
        <v>254</v>
      </c>
      <c r="B639" s="40" t="s">
        <v>255</v>
      </c>
      <c r="C639" s="41">
        <v>7000000</v>
      </c>
      <c r="D639" s="41">
        <v>0</v>
      </c>
      <c r="E639" s="41">
        <v>7000000</v>
      </c>
      <c r="F639" s="42" t="s">
        <v>46</v>
      </c>
    </row>
    <row r="640" spans="1:6" s="24" customFormat="1" ht="31.5" x14ac:dyDescent="0.2">
      <c r="A640" s="2" t="s">
        <v>18</v>
      </c>
      <c r="B640" s="1" t="s">
        <v>257</v>
      </c>
      <c r="C640" s="3">
        <v>100000</v>
      </c>
      <c r="D640" s="3">
        <v>0</v>
      </c>
      <c r="E640" s="3">
        <v>100000</v>
      </c>
      <c r="F640" s="4" t="s">
        <v>46</v>
      </c>
    </row>
    <row r="641" spans="1:6" s="24" customFormat="1" x14ac:dyDescent="0.2">
      <c r="A641" s="25" t="s">
        <v>10</v>
      </c>
      <c r="B641" s="26" t="s">
        <v>11</v>
      </c>
      <c r="C641" s="27">
        <v>100000</v>
      </c>
      <c r="D641" s="27">
        <v>0</v>
      </c>
      <c r="E641" s="27">
        <v>100000</v>
      </c>
      <c r="F641" s="28">
        <v>0</v>
      </c>
    </row>
    <row r="642" spans="1:6" s="29" customFormat="1" x14ac:dyDescent="0.2">
      <c r="A642" s="25" t="s">
        <v>20</v>
      </c>
      <c r="B642" s="26" t="s">
        <v>251</v>
      </c>
      <c r="C642" s="27">
        <v>100000</v>
      </c>
      <c r="D642" s="27">
        <v>0</v>
      </c>
      <c r="E642" s="27">
        <v>100000</v>
      </c>
      <c r="F642" s="30" t="s">
        <v>46</v>
      </c>
    </row>
    <row r="643" spans="1:6" x14ac:dyDescent="0.2">
      <c r="A643" s="31" t="s">
        <v>22</v>
      </c>
      <c r="B643" s="32" t="s">
        <v>23</v>
      </c>
      <c r="C643" s="33">
        <v>100000</v>
      </c>
      <c r="D643" s="33">
        <v>0</v>
      </c>
      <c r="E643" s="33">
        <v>100000</v>
      </c>
      <c r="F643" s="34" t="s">
        <v>46</v>
      </c>
    </row>
    <row r="644" spans="1:6" x14ac:dyDescent="0.2">
      <c r="A644" s="35" t="s">
        <v>24</v>
      </c>
      <c r="B644" s="36" t="s">
        <v>25</v>
      </c>
      <c r="C644" s="37">
        <v>100000</v>
      </c>
      <c r="D644" s="37">
        <v>0</v>
      </c>
      <c r="E644" s="37">
        <v>100000</v>
      </c>
      <c r="F644" s="38" t="s">
        <v>46</v>
      </c>
    </row>
    <row r="645" spans="1:6" x14ac:dyDescent="0.2">
      <c r="A645" s="39" t="s">
        <v>26</v>
      </c>
      <c r="B645" s="40" t="s">
        <v>27</v>
      </c>
      <c r="C645" s="41">
        <v>100000</v>
      </c>
      <c r="D645" s="41">
        <v>0</v>
      </c>
      <c r="E645" s="41">
        <v>100000</v>
      </c>
      <c r="F645" s="42" t="s">
        <v>46</v>
      </c>
    </row>
    <row r="646" spans="1:6" ht="15.75" x14ac:dyDescent="0.2">
      <c r="A646" s="2" t="s">
        <v>18</v>
      </c>
      <c r="B646" s="1" t="s">
        <v>258</v>
      </c>
      <c r="C646" s="3">
        <v>135000</v>
      </c>
      <c r="D646" s="3">
        <v>0</v>
      </c>
      <c r="E646" s="3">
        <v>135000</v>
      </c>
      <c r="F646" s="4" t="s">
        <v>46</v>
      </c>
    </row>
    <row r="647" spans="1:6" x14ac:dyDescent="0.2">
      <c r="A647" s="25" t="s">
        <v>10</v>
      </c>
      <c r="B647" s="26" t="s">
        <v>11</v>
      </c>
      <c r="C647" s="27">
        <v>135000</v>
      </c>
      <c r="D647" s="27">
        <v>0</v>
      </c>
      <c r="E647" s="27">
        <v>135000</v>
      </c>
      <c r="F647" s="28">
        <v>0</v>
      </c>
    </row>
    <row r="648" spans="1:6" s="29" customFormat="1" x14ac:dyDescent="0.2">
      <c r="A648" s="25" t="s">
        <v>20</v>
      </c>
      <c r="B648" s="26" t="s">
        <v>259</v>
      </c>
      <c r="C648" s="27">
        <v>135000</v>
      </c>
      <c r="D648" s="27">
        <v>0</v>
      </c>
      <c r="E648" s="27">
        <v>135000</v>
      </c>
      <c r="F648" s="30" t="s">
        <v>46</v>
      </c>
    </row>
    <row r="649" spans="1:6" s="29" customFormat="1" x14ac:dyDescent="0.2">
      <c r="A649" s="31" t="s">
        <v>22</v>
      </c>
      <c r="B649" s="32" t="s">
        <v>23</v>
      </c>
      <c r="C649" s="33">
        <v>135000</v>
      </c>
      <c r="D649" s="33">
        <v>0</v>
      </c>
      <c r="E649" s="33">
        <v>135000</v>
      </c>
      <c r="F649" s="34" t="s">
        <v>46</v>
      </c>
    </row>
    <row r="650" spans="1:6" s="29" customFormat="1" x14ac:dyDescent="0.2">
      <c r="A650" s="35" t="s">
        <v>142</v>
      </c>
      <c r="B650" s="36" t="s">
        <v>143</v>
      </c>
      <c r="C650" s="37">
        <v>135000</v>
      </c>
      <c r="D650" s="37">
        <v>0</v>
      </c>
      <c r="E650" s="37">
        <v>135000</v>
      </c>
      <c r="F650" s="38" t="s">
        <v>46</v>
      </c>
    </row>
    <row r="651" spans="1:6" s="29" customFormat="1" x14ac:dyDescent="0.2">
      <c r="A651" s="39" t="s">
        <v>144</v>
      </c>
      <c r="B651" s="40" t="s">
        <v>145</v>
      </c>
      <c r="C651" s="41">
        <v>20000</v>
      </c>
      <c r="D651" s="41">
        <v>0</v>
      </c>
      <c r="E651" s="41">
        <v>20000</v>
      </c>
      <c r="F651" s="42" t="s">
        <v>46</v>
      </c>
    </row>
    <row r="652" spans="1:6" s="24" customFormat="1" x14ac:dyDescent="0.2">
      <c r="A652" s="39" t="s">
        <v>260</v>
      </c>
      <c r="B652" s="40" t="s">
        <v>261</v>
      </c>
      <c r="C652" s="41">
        <v>115000</v>
      </c>
      <c r="D652" s="41">
        <v>0</v>
      </c>
      <c r="E652" s="41">
        <v>115000</v>
      </c>
      <c r="F652" s="42" t="s">
        <v>46</v>
      </c>
    </row>
    <row r="653" spans="1:6" s="24" customFormat="1" ht="15.75" x14ac:dyDescent="0.2">
      <c r="A653" s="2" t="s">
        <v>109</v>
      </c>
      <c r="B653" s="1" t="s">
        <v>262</v>
      </c>
      <c r="C653" s="3">
        <v>14000</v>
      </c>
      <c r="D653" s="3">
        <v>0</v>
      </c>
      <c r="E653" s="3">
        <v>14000</v>
      </c>
      <c r="F653" s="4" t="s">
        <v>46</v>
      </c>
    </row>
    <row r="654" spans="1:6" s="24" customFormat="1" x14ac:dyDescent="0.2">
      <c r="A654" s="25" t="s">
        <v>10</v>
      </c>
      <c r="B654" s="26" t="s">
        <v>99</v>
      </c>
      <c r="C654" s="27">
        <v>14000</v>
      </c>
      <c r="D654" s="27">
        <v>0</v>
      </c>
      <c r="E654" s="27">
        <v>14000</v>
      </c>
      <c r="F654" s="28">
        <v>0</v>
      </c>
    </row>
    <row r="655" spans="1:6" s="29" customFormat="1" x14ac:dyDescent="0.2">
      <c r="A655" s="25" t="s">
        <v>20</v>
      </c>
      <c r="B655" s="26" t="s">
        <v>251</v>
      </c>
      <c r="C655" s="27">
        <v>14000</v>
      </c>
      <c r="D655" s="27">
        <v>0</v>
      </c>
      <c r="E655" s="27">
        <v>14000</v>
      </c>
      <c r="F655" s="30" t="s">
        <v>46</v>
      </c>
    </row>
    <row r="656" spans="1:6" s="24" customFormat="1" x14ac:dyDescent="0.2">
      <c r="A656" s="31" t="s">
        <v>22</v>
      </c>
      <c r="B656" s="32" t="s">
        <v>23</v>
      </c>
      <c r="C656" s="33">
        <v>14000</v>
      </c>
      <c r="D656" s="33">
        <v>0</v>
      </c>
      <c r="E656" s="33">
        <v>14000</v>
      </c>
      <c r="F656" s="34" t="s">
        <v>46</v>
      </c>
    </row>
    <row r="657" spans="1:6" s="29" customFormat="1" x14ac:dyDescent="0.2">
      <c r="A657" s="35" t="s">
        <v>41</v>
      </c>
      <c r="B657" s="36" t="s">
        <v>42</v>
      </c>
      <c r="C657" s="37">
        <v>14000</v>
      </c>
      <c r="D657" s="37">
        <v>0</v>
      </c>
      <c r="E657" s="37">
        <v>14000</v>
      </c>
      <c r="F657" s="38" t="s">
        <v>46</v>
      </c>
    </row>
    <row r="658" spans="1:6" x14ac:dyDescent="0.2">
      <c r="A658" s="39" t="s">
        <v>50</v>
      </c>
      <c r="B658" s="40" t="s">
        <v>51</v>
      </c>
      <c r="C658" s="41">
        <v>14000</v>
      </c>
      <c r="D658" s="41">
        <v>0</v>
      </c>
      <c r="E658" s="41">
        <v>14000</v>
      </c>
      <c r="F658" s="42" t="s">
        <v>46</v>
      </c>
    </row>
    <row r="659" spans="1:6" ht="15.75" x14ac:dyDescent="0.2">
      <c r="A659" s="2" t="s">
        <v>109</v>
      </c>
      <c r="B659" s="1" t="s">
        <v>263</v>
      </c>
      <c r="C659" s="3">
        <v>7000</v>
      </c>
      <c r="D659" s="3">
        <v>0</v>
      </c>
      <c r="E659" s="3">
        <v>7000</v>
      </c>
      <c r="F659" s="4" t="s">
        <v>46</v>
      </c>
    </row>
    <row r="660" spans="1:6" x14ac:dyDescent="0.2">
      <c r="A660" s="25" t="s">
        <v>10</v>
      </c>
      <c r="B660" s="26" t="s">
        <v>99</v>
      </c>
      <c r="C660" s="27">
        <v>7000</v>
      </c>
      <c r="D660" s="27">
        <v>0</v>
      </c>
      <c r="E660" s="27">
        <v>7000</v>
      </c>
      <c r="F660" s="28">
        <v>0</v>
      </c>
    </row>
    <row r="661" spans="1:6" x14ac:dyDescent="0.2">
      <c r="A661" s="25" t="s">
        <v>20</v>
      </c>
      <c r="B661" s="26" t="s">
        <v>251</v>
      </c>
      <c r="C661" s="27">
        <v>7000</v>
      </c>
      <c r="D661" s="27">
        <v>0</v>
      </c>
      <c r="E661" s="27">
        <v>7000</v>
      </c>
      <c r="F661" s="30" t="s">
        <v>46</v>
      </c>
    </row>
    <row r="662" spans="1:6" x14ac:dyDescent="0.2">
      <c r="A662" s="31" t="s">
        <v>22</v>
      </c>
      <c r="B662" s="32" t="s">
        <v>23</v>
      </c>
      <c r="C662" s="33">
        <v>7000</v>
      </c>
      <c r="D662" s="33">
        <v>0</v>
      </c>
      <c r="E662" s="33">
        <v>7000</v>
      </c>
      <c r="F662" s="34" t="s">
        <v>46</v>
      </c>
    </row>
    <row r="663" spans="1:6" x14ac:dyDescent="0.2">
      <c r="A663" s="35" t="s">
        <v>41</v>
      </c>
      <c r="B663" s="36" t="s">
        <v>42</v>
      </c>
      <c r="C663" s="37">
        <v>7000</v>
      </c>
      <c r="D663" s="37">
        <v>0</v>
      </c>
      <c r="E663" s="37">
        <v>7000</v>
      </c>
      <c r="F663" s="38" t="s">
        <v>46</v>
      </c>
    </row>
    <row r="664" spans="1:6" x14ac:dyDescent="0.2">
      <c r="A664" s="39" t="s">
        <v>50</v>
      </c>
      <c r="B664" s="40" t="s">
        <v>51</v>
      </c>
      <c r="C664" s="41">
        <v>7000</v>
      </c>
      <c r="D664" s="41">
        <v>0</v>
      </c>
      <c r="E664" s="41">
        <v>7000</v>
      </c>
      <c r="F664" s="42" t="s">
        <v>46</v>
      </c>
    </row>
    <row r="665" spans="1:6" ht="15.75" x14ac:dyDescent="0.2">
      <c r="A665" s="2" t="s">
        <v>60</v>
      </c>
      <c r="B665" s="1" t="s">
        <v>264</v>
      </c>
      <c r="C665" s="3">
        <v>1000000</v>
      </c>
      <c r="D665" s="3">
        <v>0</v>
      </c>
      <c r="E665" s="3">
        <v>1000000</v>
      </c>
      <c r="F665" s="4" t="s">
        <v>46</v>
      </c>
    </row>
    <row r="666" spans="1:6" x14ac:dyDescent="0.2">
      <c r="A666" s="25" t="s">
        <v>10</v>
      </c>
      <c r="B666" s="26" t="s">
        <v>11</v>
      </c>
      <c r="C666" s="27">
        <v>150000</v>
      </c>
      <c r="D666" s="27">
        <v>0</v>
      </c>
      <c r="E666" s="27">
        <v>150000</v>
      </c>
      <c r="F666" s="28">
        <v>0</v>
      </c>
    </row>
    <row r="667" spans="1:6" x14ac:dyDescent="0.2">
      <c r="A667" s="25" t="s">
        <v>10</v>
      </c>
      <c r="B667" s="26" t="s">
        <v>99</v>
      </c>
      <c r="C667" s="27">
        <v>850000</v>
      </c>
      <c r="D667" s="27">
        <v>0</v>
      </c>
      <c r="E667" s="27">
        <v>850000</v>
      </c>
      <c r="F667" s="28">
        <v>0</v>
      </c>
    </row>
    <row r="668" spans="1:6" x14ac:dyDescent="0.2">
      <c r="A668" s="25" t="s">
        <v>20</v>
      </c>
      <c r="B668" s="26" t="s">
        <v>251</v>
      </c>
      <c r="C668" s="27">
        <v>1000000</v>
      </c>
      <c r="D668" s="27">
        <v>0</v>
      </c>
      <c r="E668" s="27">
        <v>1000000</v>
      </c>
      <c r="F668" s="30" t="s">
        <v>46</v>
      </c>
    </row>
    <row r="669" spans="1:6" s="29" customFormat="1" x14ac:dyDescent="0.2">
      <c r="A669" s="31" t="s">
        <v>22</v>
      </c>
      <c r="B669" s="32" t="s">
        <v>23</v>
      </c>
      <c r="C669" s="33">
        <v>150000</v>
      </c>
      <c r="D669" s="33">
        <v>0</v>
      </c>
      <c r="E669" s="33">
        <v>150000</v>
      </c>
      <c r="F669" s="34" t="s">
        <v>46</v>
      </c>
    </row>
    <row r="670" spans="1:6" s="29" customFormat="1" x14ac:dyDescent="0.2">
      <c r="A670" s="35" t="s">
        <v>41</v>
      </c>
      <c r="B670" s="36" t="s">
        <v>42</v>
      </c>
      <c r="C670" s="37">
        <v>150000</v>
      </c>
      <c r="D670" s="37">
        <v>0</v>
      </c>
      <c r="E670" s="37">
        <v>150000</v>
      </c>
      <c r="F670" s="38" t="s">
        <v>46</v>
      </c>
    </row>
    <row r="671" spans="1:6" s="29" customFormat="1" x14ac:dyDescent="0.2">
      <c r="A671" s="39" t="s">
        <v>50</v>
      </c>
      <c r="B671" s="40" t="s">
        <v>51</v>
      </c>
      <c r="C671" s="41">
        <v>150000</v>
      </c>
      <c r="D671" s="41">
        <v>0</v>
      </c>
      <c r="E671" s="41">
        <v>150000</v>
      </c>
      <c r="F671" s="42" t="s">
        <v>46</v>
      </c>
    </row>
    <row r="672" spans="1:6" s="29" customFormat="1" x14ac:dyDescent="0.2">
      <c r="A672" s="31" t="s">
        <v>22</v>
      </c>
      <c r="B672" s="32" t="s">
        <v>23</v>
      </c>
      <c r="C672" s="33">
        <v>850000</v>
      </c>
      <c r="D672" s="33">
        <v>0</v>
      </c>
      <c r="E672" s="33">
        <v>850000</v>
      </c>
      <c r="F672" s="34" t="s">
        <v>46</v>
      </c>
    </row>
    <row r="673" spans="1:6" s="24" customFormat="1" x14ac:dyDescent="0.2">
      <c r="A673" s="35" t="s">
        <v>41</v>
      </c>
      <c r="B673" s="36" t="s">
        <v>42</v>
      </c>
      <c r="C673" s="37">
        <v>850000</v>
      </c>
      <c r="D673" s="37">
        <v>0</v>
      </c>
      <c r="E673" s="37">
        <v>850000</v>
      </c>
      <c r="F673" s="38" t="s">
        <v>46</v>
      </c>
    </row>
    <row r="674" spans="1:6" s="24" customFormat="1" x14ac:dyDescent="0.2">
      <c r="A674" s="39" t="s">
        <v>50</v>
      </c>
      <c r="B674" s="40" t="s">
        <v>51</v>
      </c>
      <c r="C674" s="41">
        <v>850000</v>
      </c>
      <c r="D674" s="41">
        <v>0</v>
      </c>
      <c r="E674" s="41">
        <v>850000</v>
      </c>
      <c r="F674" s="42" t="s">
        <v>46</v>
      </c>
    </row>
    <row r="675" spans="1:6" s="24" customFormat="1" ht="15.75" x14ac:dyDescent="0.2">
      <c r="A675" s="5" t="s">
        <v>9</v>
      </c>
      <c r="B675" s="6" t="s">
        <v>678</v>
      </c>
      <c r="C675" s="7">
        <v>110283804.06</v>
      </c>
      <c r="D675" s="7">
        <v>3846619.2800000003</v>
      </c>
      <c r="E675" s="7">
        <v>114130423.34</v>
      </c>
      <c r="F675" s="8" t="s">
        <v>265</v>
      </c>
    </row>
    <row r="676" spans="1:6" s="29" customFormat="1" x14ac:dyDescent="0.2">
      <c r="A676" s="25" t="s">
        <v>10</v>
      </c>
      <c r="B676" s="26" t="s">
        <v>11</v>
      </c>
      <c r="C676" s="27">
        <v>46500</v>
      </c>
      <c r="D676" s="27">
        <v>0</v>
      </c>
      <c r="E676" s="27">
        <v>46500</v>
      </c>
      <c r="F676" s="28">
        <v>0</v>
      </c>
    </row>
    <row r="677" spans="1:6" s="24" customFormat="1" x14ac:dyDescent="0.2">
      <c r="A677" s="25" t="s">
        <v>10</v>
      </c>
      <c r="B677" s="26" t="s">
        <v>158</v>
      </c>
      <c r="C677" s="27">
        <v>284562.28999999998</v>
      </c>
      <c r="D677" s="27">
        <v>435290.72000000003</v>
      </c>
      <c r="E677" s="27">
        <v>719853.01</v>
      </c>
      <c r="F677" s="28">
        <v>152.96851877316561</v>
      </c>
    </row>
    <row r="678" spans="1:6" s="29" customFormat="1" x14ac:dyDescent="0.2">
      <c r="A678" s="25" t="s">
        <v>10</v>
      </c>
      <c r="B678" s="26" t="s">
        <v>266</v>
      </c>
      <c r="C678" s="27">
        <v>1237049</v>
      </c>
      <c r="D678" s="27">
        <v>111047.62</v>
      </c>
      <c r="E678" s="27">
        <v>1348096.62</v>
      </c>
      <c r="F678" s="28">
        <v>8.9768166014442432</v>
      </c>
    </row>
    <row r="679" spans="1:6" s="29" customFormat="1" x14ac:dyDescent="0.2">
      <c r="A679" s="25" t="s">
        <v>10</v>
      </c>
      <c r="B679" s="26" t="s">
        <v>267</v>
      </c>
      <c r="C679" s="27">
        <v>17324290</v>
      </c>
      <c r="D679" s="27">
        <v>1242297.42</v>
      </c>
      <c r="E679" s="27">
        <v>18566587.420000002</v>
      </c>
      <c r="F679" s="28">
        <v>7.1708417487816236</v>
      </c>
    </row>
    <row r="680" spans="1:6" s="29" customFormat="1" x14ac:dyDescent="0.2">
      <c r="A680" s="25" t="s">
        <v>10</v>
      </c>
      <c r="B680" s="26" t="s">
        <v>13</v>
      </c>
      <c r="C680" s="27">
        <v>0</v>
      </c>
      <c r="D680" s="27">
        <v>150000</v>
      </c>
      <c r="E680" s="27">
        <v>150000</v>
      </c>
      <c r="F680" s="28">
        <v>0</v>
      </c>
    </row>
    <row r="681" spans="1:6" s="29" customFormat="1" x14ac:dyDescent="0.2">
      <c r="A681" s="25" t="s">
        <v>10</v>
      </c>
      <c r="B681" s="26" t="s">
        <v>99</v>
      </c>
      <c r="C681" s="27">
        <v>2927520</v>
      </c>
      <c r="D681" s="27">
        <v>68341.930000000008</v>
      </c>
      <c r="E681" s="27">
        <v>2995861.93</v>
      </c>
      <c r="F681" s="28">
        <v>2.3344650079247966</v>
      </c>
    </row>
    <row r="682" spans="1:6" s="29" customFormat="1" x14ac:dyDescent="0.2">
      <c r="A682" s="25" t="s">
        <v>10</v>
      </c>
      <c r="B682" s="26" t="s">
        <v>159</v>
      </c>
      <c r="C682" s="27">
        <v>87837762.769999996</v>
      </c>
      <c r="D682" s="27">
        <v>-637250.39</v>
      </c>
      <c r="E682" s="27">
        <v>87200512.379999995</v>
      </c>
      <c r="F682" s="28">
        <v>-0.72548567939807063</v>
      </c>
    </row>
    <row r="683" spans="1:6" s="29" customFormat="1" x14ac:dyDescent="0.2">
      <c r="A683" s="25" t="s">
        <v>10</v>
      </c>
      <c r="B683" s="26" t="s">
        <v>160</v>
      </c>
      <c r="C683" s="27">
        <v>559320</v>
      </c>
      <c r="D683" s="27">
        <v>1528557.55</v>
      </c>
      <c r="E683" s="27">
        <v>2087877.55</v>
      </c>
      <c r="F683" s="28">
        <v>273.28855574626334</v>
      </c>
    </row>
    <row r="684" spans="1:6" s="29" customFormat="1" x14ac:dyDescent="0.2">
      <c r="A684" s="25" t="s">
        <v>10</v>
      </c>
      <c r="B684" s="26" t="s">
        <v>268</v>
      </c>
      <c r="C684" s="27">
        <v>0</v>
      </c>
      <c r="D684" s="27">
        <v>861340</v>
      </c>
      <c r="E684" s="27">
        <v>861340</v>
      </c>
      <c r="F684" s="28">
        <v>0</v>
      </c>
    </row>
    <row r="685" spans="1:6" s="29" customFormat="1" x14ac:dyDescent="0.2">
      <c r="A685" s="25" t="s">
        <v>10</v>
      </c>
      <c r="B685" s="26" t="s">
        <v>269</v>
      </c>
      <c r="C685" s="27">
        <v>48300</v>
      </c>
      <c r="D685" s="27">
        <v>77074.97</v>
      </c>
      <c r="E685" s="27">
        <v>125374.97</v>
      </c>
      <c r="F685" s="28">
        <v>159.57550724637682</v>
      </c>
    </row>
    <row r="686" spans="1:6" s="29" customFormat="1" ht="25.5" x14ac:dyDescent="0.2">
      <c r="A686" s="25" t="s">
        <v>10</v>
      </c>
      <c r="B686" s="26" t="s">
        <v>212</v>
      </c>
      <c r="C686" s="27">
        <v>18500</v>
      </c>
      <c r="D686" s="27">
        <v>9919.4600000000009</v>
      </c>
      <c r="E686" s="27">
        <v>28419.46</v>
      </c>
      <c r="F686" s="28">
        <v>53.618702702702706</v>
      </c>
    </row>
    <row r="687" spans="1:6" s="29" customFormat="1" ht="15.75" x14ac:dyDescent="0.2">
      <c r="A687" s="9" t="s">
        <v>15</v>
      </c>
      <c r="B687" s="10" t="s">
        <v>270</v>
      </c>
      <c r="C687" s="11">
        <v>17324290</v>
      </c>
      <c r="D687" s="11">
        <v>2192297.42</v>
      </c>
      <c r="E687" s="11">
        <v>19516587.420000002</v>
      </c>
      <c r="F687" s="12" t="s">
        <v>271</v>
      </c>
    </row>
    <row r="688" spans="1:6" ht="31.5" x14ac:dyDescent="0.2">
      <c r="A688" s="2" t="s">
        <v>18</v>
      </c>
      <c r="B688" s="1" t="s">
        <v>272</v>
      </c>
      <c r="C688" s="3">
        <v>10388290</v>
      </c>
      <c r="D688" s="3">
        <v>-3385576.68</v>
      </c>
      <c r="E688" s="3">
        <v>7002713.3200000003</v>
      </c>
      <c r="F688" s="4" t="s">
        <v>273</v>
      </c>
    </row>
    <row r="689" spans="1:6" x14ac:dyDescent="0.2">
      <c r="A689" s="25" t="s">
        <v>10</v>
      </c>
      <c r="B689" s="26" t="s">
        <v>267</v>
      </c>
      <c r="C689" s="27">
        <v>10388290</v>
      </c>
      <c r="D689" s="27">
        <v>-3385576.68</v>
      </c>
      <c r="E689" s="27">
        <v>7002713.3200000003</v>
      </c>
      <c r="F689" s="28">
        <v>-32.590317366958374</v>
      </c>
    </row>
    <row r="690" spans="1:6" s="29" customFormat="1" x14ac:dyDescent="0.2">
      <c r="A690" s="25" t="s">
        <v>20</v>
      </c>
      <c r="B690" s="26" t="s">
        <v>247</v>
      </c>
      <c r="C690" s="27">
        <v>10388290</v>
      </c>
      <c r="D690" s="27">
        <v>-3385576.68</v>
      </c>
      <c r="E690" s="27">
        <v>7002713.3200000003</v>
      </c>
      <c r="F690" s="30" t="s">
        <v>273</v>
      </c>
    </row>
    <row r="691" spans="1:6" s="29" customFormat="1" x14ac:dyDescent="0.2">
      <c r="A691" s="31" t="s">
        <v>22</v>
      </c>
      <c r="B691" s="32" t="s">
        <v>23</v>
      </c>
      <c r="C691" s="33">
        <v>8388290</v>
      </c>
      <c r="D691" s="33">
        <v>-1385576.68</v>
      </c>
      <c r="E691" s="33">
        <v>7002713.3200000003</v>
      </c>
      <c r="F691" s="34" t="s">
        <v>274</v>
      </c>
    </row>
    <row r="692" spans="1:6" s="29" customFormat="1" x14ac:dyDescent="0.2">
      <c r="A692" s="35" t="s">
        <v>41</v>
      </c>
      <c r="B692" s="36" t="s">
        <v>42</v>
      </c>
      <c r="C692" s="37">
        <v>8388290</v>
      </c>
      <c r="D692" s="37">
        <v>-1385576.68</v>
      </c>
      <c r="E692" s="37">
        <v>7002713.3200000003</v>
      </c>
      <c r="F692" s="38" t="s">
        <v>274</v>
      </c>
    </row>
    <row r="693" spans="1:6" x14ac:dyDescent="0.2">
      <c r="A693" s="39" t="s">
        <v>50</v>
      </c>
      <c r="B693" s="40" t="s">
        <v>51</v>
      </c>
      <c r="C693" s="41">
        <v>8337290</v>
      </c>
      <c r="D693" s="41">
        <v>-1385576.68</v>
      </c>
      <c r="E693" s="41">
        <v>6951713.3200000003</v>
      </c>
      <c r="F693" s="42" t="s">
        <v>275</v>
      </c>
    </row>
    <row r="694" spans="1:6" x14ac:dyDescent="0.2">
      <c r="A694" s="39" t="s">
        <v>53</v>
      </c>
      <c r="B694" s="40" t="s">
        <v>54</v>
      </c>
      <c r="C694" s="41">
        <v>51000</v>
      </c>
      <c r="D694" s="41">
        <v>0</v>
      </c>
      <c r="E694" s="41">
        <v>51000</v>
      </c>
      <c r="F694" s="42" t="s">
        <v>46</v>
      </c>
    </row>
    <row r="695" spans="1:6" x14ac:dyDescent="0.2">
      <c r="A695" s="31" t="s">
        <v>62</v>
      </c>
      <c r="B695" s="32" t="s">
        <v>63</v>
      </c>
      <c r="C695" s="33">
        <v>2000000</v>
      </c>
      <c r="D695" s="33">
        <v>-2000000</v>
      </c>
      <c r="E695" s="33">
        <v>0</v>
      </c>
      <c r="F695" s="34" t="s">
        <v>17</v>
      </c>
    </row>
    <row r="696" spans="1:6" x14ac:dyDescent="0.2">
      <c r="A696" s="35" t="s">
        <v>77</v>
      </c>
      <c r="B696" s="36" t="s">
        <v>78</v>
      </c>
      <c r="C696" s="37">
        <v>2000000</v>
      </c>
      <c r="D696" s="37">
        <v>-2000000</v>
      </c>
      <c r="E696" s="37">
        <v>0</v>
      </c>
      <c r="F696" s="38" t="s">
        <v>17</v>
      </c>
    </row>
    <row r="697" spans="1:6" s="29" customFormat="1" x14ac:dyDescent="0.2">
      <c r="A697" s="39" t="s">
        <v>79</v>
      </c>
      <c r="B697" s="40" t="s">
        <v>80</v>
      </c>
      <c r="C697" s="41">
        <v>2000000</v>
      </c>
      <c r="D697" s="41">
        <v>-2000000</v>
      </c>
      <c r="E697" s="41">
        <v>0</v>
      </c>
      <c r="F697" s="42" t="s">
        <v>17</v>
      </c>
    </row>
    <row r="698" spans="1:6" s="29" customFormat="1" ht="31.5" x14ac:dyDescent="0.2">
      <c r="A698" s="2" t="s">
        <v>18</v>
      </c>
      <c r="B698" s="1" t="s">
        <v>276</v>
      </c>
      <c r="C698" s="3">
        <v>6710000</v>
      </c>
      <c r="D698" s="3">
        <v>920224</v>
      </c>
      <c r="E698" s="3">
        <v>7630224</v>
      </c>
      <c r="F698" s="4" t="s">
        <v>277</v>
      </c>
    </row>
    <row r="699" spans="1:6" s="29" customFormat="1" x14ac:dyDescent="0.2">
      <c r="A699" s="25" t="s">
        <v>10</v>
      </c>
      <c r="B699" s="26" t="s">
        <v>267</v>
      </c>
      <c r="C699" s="27">
        <v>6710000</v>
      </c>
      <c r="D699" s="27">
        <v>920224</v>
      </c>
      <c r="E699" s="27">
        <v>7630224</v>
      </c>
      <c r="F699" s="28">
        <v>13.714217585692996</v>
      </c>
    </row>
    <row r="700" spans="1:6" s="29" customFormat="1" x14ac:dyDescent="0.2">
      <c r="A700" s="25" t="s">
        <v>20</v>
      </c>
      <c r="B700" s="26" t="s">
        <v>247</v>
      </c>
      <c r="C700" s="27">
        <v>6710000</v>
      </c>
      <c r="D700" s="27">
        <v>920224</v>
      </c>
      <c r="E700" s="27">
        <v>7630224</v>
      </c>
      <c r="F700" s="30" t="s">
        <v>277</v>
      </c>
    </row>
    <row r="701" spans="1:6" s="24" customFormat="1" x14ac:dyDescent="0.2">
      <c r="A701" s="31" t="s">
        <v>22</v>
      </c>
      <c r="B701" s="32" t="s">
        <v>23</v>
      </c>
      <c r="C701" s="33">
        <v>6710000</v>
      </c>
      <c r="D701" s="33">
        <v>920224</v>
      </c>
      <c r="E701" s="33">
        <v>7630224</v>
      </c>
      <c r="F701" s="34" t="s">
        <v>277</v>
      </c>
    </row>
    <row r="702" spans="1:6" s="29" customFormat="1" x14ac:dyDescent="0.2">
      <c r="A702" s="35" t="s">
        <v>41</v>
      </c>
      <c r="B702" s="36" t="s">
        <v>42</v>
      </c>
      <c r="C702" s="37">
        <v>6692248.9500000002</v>
      </c>
      <c r="D702" s="37">
        <v>921547.63</v>
      </c>
      <c r="E702" s="37">
        <v>7613796.5800000001</v>
      </c>
      <c r="F702" s="38" t="s">
        <v>278</v>
      </c>
    </row>
    <row r="703" spans="1:6" s="29" customFormat="1" x14ac:dyDescent="0.2">
      <c r="A703" s="39" t="s">
        <v>44</v>
      </c>
      <c r="B703" s="40" t="s">
        <v>45</v>
      </c>
      <c r="C703" s="41">
        <v>418190</v>
      </c>
      <c r="D703" s="41">
        <v>-2500</v>
      </c>
      <c r="E703" s="41">
        <v>415690</v>
      </c>
      <c r="F703" s="42" t="s">
        <v>279</v>
      </c>
    </row>
    <row r="704" spans="1:6" s="24" customFormat="1" x14ac:dyDescent="0.2">
      <c r="A704" s="39" t="s">
        <v>47</v>
      </c>
      <c r="B704" s="40" t="s">
        <v>48</v>
      </c>
      <c r="C704" s="41">
        <v>3878021.95</v>
      </c>
      <c r="D704" s="41">
        <v>870288.24</v>
      </c>
      <c r="E704" s="41">
        <v>4748310.1900000004</v>
      </c>
      <c r="F704" s="42" t="s">
        <v>280</v>
      </c>
    </row>
    <row r="705" spans="1:6" s="29" customFormat="1" x14ac:dyDescent="0.2">
      <c r="A705" s="39" t="s">
        <v>50</v>
      </c>
      <c r="B705" s="40" t="s">
        <v>51</v>
      </c>
      <c r="C705" s="41">
        <v>2174457</v>
      </c>
      <c r="D705" s="41">
        <v>55360.07</v>
      </c>
      <c r="E705" s="41">
        <v>2229817.0699999998</v>
      </c>
      <c r="F705" s="42" t="s">
        <v>281</v>
      </c>
    </row>
    <row r="706" spans="1:6" s="29" customFormat="1" x14ac:dyDescent="0.2">
      <c r="A706" s="39" t="s">
        <v>53</v>
      </c>
      <c r="B706" s="40" t="s">
        <v>54</v>
      </c>
      <c r="C706" s="41">
        <v>221580</v>
      </c>
      <c r="D706" s="41">
        <v>-1600.68</v>
      </c>
      <c r="E706" s="41">
        <v>219979.32</v>
      </c>
      <c r="F706" s="42" t="s">
        <v>282</v>
      </c>
    </row>
    <row r="707" spans="1:6" s="24" customFormat="1" x14ac:dyDescent="0.2">
      <c r="A707" s="35" t="s">
        <v>55</v>
      </c>
      <c r="B707" s="36" t="s">
        <v>56</v>
      </c>
      <c r="C707" s="37">
        <v>7751.05</v>
      </c>
      <c r="D707" s="37">
        <v>-1323.63</v>
      </c>
      <c r="E707" s="37">
        <v>6427.42</v>
      </c>
      <c r="F707" s="38" t="s">
        <v>283</v>
      </c>
    </row>
    <row r="708" spans="1:6" s="29" customFormat="1" x14ac:dyDescent="0.2">
      <c r="A708" s="39" t="s">
        <v>58</v>
      </c>
      <c r="B708" s="40" t="s">
        <v>59</v>
      </c>
      <c r="C708" s="41">
        <v>7751.05</v>
      </c>
      <c r="D708" s="41">
        <v>-1323.63</v>
      </c>
      <c r="E708" s="41">
        <v>6427.42</v>
      </c>
      <c r="F708" s="42" t="s">
        <v>283</v>
      </c>
    </row>
    <row r="709" spans="1:6" s="29" customFormat="1" x14ac:dyDescent="0.2">
      <c r="A709" s="35" t="s">
        <v>252</v>
      </c>
      <c r="B709" s="36" t="s">
        <v>253</v>
      </c>
      <c r="C709" s="37">
        <v>10000</v>
      </c>
      <c r="D709" s="37">
        <v>0</v>
      </c>
      <c r="E709" s="37">
        <v>10000</v>
      </c>
      <c r="F709" s="38" t="s">
        <v>46</v>
      </c>
    </row>
    <row r="710" spans="1:6" s="29" customFormat="1" x14ac:dyDescent="0.2">
      <c r="A710" s="39" t="s">
        <v>254</v>
      </c>
      <c r="B710" s="40" t="s">
        <v>255</v>
      </c>
      <c r="C710" s="41">
        <v>10000</v>
      </c>
      <c r="D710" s="41">
        <v>0</v>
      </c>
      <c r="E710" s="41">
        <v>10000</v>
      </c>
      <c r="F710" s="42" t="s">
        <v>46</v>
      </c>
    </row>
    <row r="711" spans="1:6" ht="15.75" x14ac:dyDescent="0.2">
      <c r="A711" s="2" t="s">
        <v>60</v>
      </c>
      <c r="B711" s="1" t="s">
        <v>284</v>
      </c>
      <c r="C711" s="3">
        <v>226000</v>
      </c>
      <c r="D711" s="3">
        <v>2977313.99</v>
      </c>
      <c r="E711" s="3">
        <v>3203313.99</v>
      </c>
      <c r="F711" s="4" t="s">
        <v>285</v>
      </c>
    </row>
    <row r="712" spans="1:6" x14ac:dyDescent="0.2">
      <c r="A712" s="25" t="s">
        <v>10</v>
      </c>
      <c r="B712" s="26" t="s">
        <v>267</v>
      </c>
      <c r="C712" s="27">
        <v>226000</v>
      </c>
      <c r="D712" s="27">
        <v>2177313.9900000002</v>
      </c>
      <c r="E712" s="27">
        <v>2403313.9900000002</v>
      </c>
      <c r="F712" s="28">
        <v>963.41326991150447</v>
      </c>
    </row>
    <row r="713" spans="1:6" x14ac:dyDescent="0.2">
      <c r="A713" s="25" t="s">
        <v>10</v>
      </c>
      <c r="B713" s="26" t="s">
        <v>268</v>
      </c>
      <c r="C713" s="27">
        <v>0</v>
      </c>
      <c r="D713" s="27">
        <v>800000</v>
      </c>
      <c r="E713" s="27">
        <v>800000</v>
      </c>
      <c r="F713" s="28">
        <v>0</v>
      </c>
    </row>
    <row r="714" spans="1:6" x14ac:dyDescent="0.2">
      <c r="A714" s="25" t="s">
        <v>20</v>
      </c>
      <c r="B714" s="26" t="s">
        <v>247</v>
      </c>
      <c r="C714" s="27">
        <v>226000</v>
      </c>
      <c r="D714" s="27">
        <v>2977313.99</v>
      </c>
      <c r="E714" s="27">
        <v>3203313.99</v>
      </c>
      <c r="F714" s="30" t="s">
        <v>285</v>
      </c>
    </row>
    <row r="715" spans="1:6" x14ac:dyDescent="0.2">
      <c r="A715" s="31" t="s">
        <v>62</v>
      </c>
      <c r="B715" s="32" t="s">
        <v>63</v>
      </c>
      <c r="C715" s="33">
        <v>226000</v>
      </c>
      <c r="D715" s="33">
        <v>2177313.9900000002</v>
      </c>
      <c r="E715" s="33">
        <v>2403313.9900000002</v>
      </c>
      <c r="F715" s="34" t="s">
        <v>286</v>
      </c>
    </row>
    <row r="716" spans="1:6" x14ac:dyDescent="0.2">
      <c r="A716" s="35" t="s">
        <v>69</v>
      </c>
      <c r="B716" s="36" t="s">
        <v>70</v>
      </c>
      <c r="C716" s="37">
        <v>0</v>
      </c>
      <c r="D716" s="37">
        <v>793012.75</v>
      </c>
      <c r="E716" s="37">
        <v>793012.75</v>
      </c>
      <c r="F716" s="38" t="s">
        <v>46</v>
      </c>
    </row>
    <row r="717" spans="1:6" x14ac:dyDescent="0.2">
      <c r="A717" s="39" t="s">
        <v>72</v>
      </c>
      <c r="B717" s="40" t="s">
        <v>73</v>
      </c>
      <c r="C717" s="41">
        <v>0</v>
      </c>
      <c r="D717" s="41">
        <v>793012.75</v>
      </c>
      <c r="E717" s="41">
        <v>793012.75</v>
      </c>
      <c r="F717" s="42" t="s">
        <v>46</v>
      </c>
    </row>
    <row r="718" spans="1:6" x14ac:dyDescent="0.2">
      <c r="A718" s="35" t="s">
        <v>77</v>
      </c>
      <c r="B718" s="36" t="s">
        <v>78</v>
      </c>
      <c r="C718" s="37">
        <v>226000</v>
      </c>
      <c r="D718" s="37">
        <v>1384301.24</v>
      </c>
      <c r="E718" s="37">
        <v>1610301.24</v>
      </c>
      <c r="F718" s="38" t="s">
        <v>287</v>
      </c>
    </row>
    <row r="719" spans="1:6" x14ac:dyDescent="0.2">
      <c r="A719" s="39" t="s">
        <v>79</v>
      </c>
      <c r="B719" s="40" t="s">
        <v>80</v>
      </c>
      <c r="C719" s="41">
        <v>226000</v>
      </c>
      <c r="D719" s="41">
        <v>979116.15</v>
      </c>
      <c r="E719" s="41">
        <v>1205116.1500000001</v>
      </c>
      <c r="F719" s="42" t="s">
        <v>288</v>
      </c>
    </row>
    <row r="720" spans="1:6" x14ac:dyDescent="0.2">
      <c r="A720" s="39" t="s">
        <v>289</v>
      </c>
      <c r="B720" s="40" t="s">
        <v>290</v>
      </c>
      <c r="C720" s="41">
        <v>0</v>
      </c>
      <c r="D720" s="41">
        <v>405185.09</v>
      </c>
      <c r="E720" s="41">
        <v>405185.09</v>
      </c>
      <c r="F720" s="42" t="s">
        <v>46</v>
      </c>
    </row>
    <row r="721" spans="1:6" s="29" customFormat="1" x14ac:dyDescent="0.2">
      <c r="A721" s="31" t="s">
        <v>62</v>
      </c>
      <c r="B721" s="32" t="s">
        <v>63</v>
      </c>
      <c r="C721" s="33">
        <v>0</v>
      </c>
      <c r="D721" s="33">
        <v>800000</v>
      </c>
      <c r="E721" s="33">
        <v>800000</v>
      </c>
      <c r="F721" s="34" t="s">
        <v>46</v>
      </c>
    </row>
    <row r="722" spans="1:6" s="29" customFormat="1" x14ac:dyDescent="0.2">
      <c r="A722" s="35" t="s">
        <v>77</v>
      </c>
      <c r="B722" s="36" t="s">
        <v>78</v>
      </c>
      <c r="C722" s="37">
        <v>0</v>
      </c>
      <c r="D722" s="37">
        <v>800000</v>
      </c>
      <c r="E722" s="37">
        <v>800000</v>
      </c>
      <c r="F722" s="38" t="s">
        <v>46</v>
      </c>
    </row>
    <row r="723" spans="1:6" s="29" customFormat="1" x14ac:dyDescent="0.2">
      <c r="A723" s="39" t="s">
        <v>79</v>
      </c>
      <c r="B723" s="40" t="s">
        <v>80</v>
      </c>
      <c r="C723" s="41">
        <v>0</v>
      </c>
      <c r="D723" s="41">
        <v>550000</v>
      </c>
      <c r="E723" s="41">
        <v>550000</v>
      </c>
      <c r="F723" s="42" t="s">
        <v>46</v>
      </c>
    </row>
    <row r="724" spans="1:6" s="29" customFormat="1" x14ac:dyDescent="0.2">
      <c r="A724" s="39" t="s">
        <v>289</v>
      </c>
      <c r="B724" s="40" t="s">
        <v>290</v>
      </c>
      <c r="C724" s="41">
        <v>0</v>
      </c>
      <c r="D724" s="41">
        <v>250000</v>
      </c>
      <c r="E724" s="41">
        <v>250000</v>
      </c>
      <c r="F724" s="42" t="s">
        <v>46</v>
      </c>
    </row>
    <row r="725" spans="1:6" s="24" customFormat="1" ht="15.75" x14ac:dyDescent="0.2">
      <c r="A725" s="2" t="s">
        <v>18</v>
      </c>
      <c r="B725" s="1" t="s">
        <v>291</v>
      </c>
      <c r="C725" s="3">
        <v>0</v>
      </c>
      <c r="D725" s="3">
        <v>1470002.36</v>
      </c>
      <c r="E725" s="3">
        <v>1470002.36</v>
      </c>
      <c r="F725" s="4" t="s">
        <v>46</v>
      </c>
    </row>
    <row r="726" spans="1:6" s="29" customFormat="1" x14ac:dyDescent="0.2">
      <c r="A726" s="25" t="s">
        <v>10</v>
      </c>
      <c r="B726" s="26" t="s">
        <v>267</v>
      </c>
      <c r="C726" s="27">
        <v>0</v>
      </c>
      <c r="D726" s="27">
        <v>1470002.36</v>
      </c>
      <c r="E726" s="27">
        <v>1470002.36</v>
      </c>
      <c r="F726" s="28">
        <v>0</v>
      </c>
    </row>
    <row r="727" spans="1:6" s="29" customFormat="1" x14ac:dyDescent="0.2">
      <c r="A727" s="25" t="s">
        <v>20</v>
      </c>
      <c r="B727" s="26" t="s">
        <v>247</v>
      </c>
      <c r="C727" s="27">
        <v>0</v>
      </c>
      <c r="D727" s="27">
        <v>1470002.36</v>
      </c>
      <c r="E727" s="27">
        <v>1470002.36</v>
      </c>
      <c r="F727" s="30" t="s">
        <v>46</v>
      </c>
    </row>
    <row r="728" spans="1:6" s="29" customFormat="1" x14ac:dyDescent="0.2">
      <c r="A728" s="31" t="s">
        <v>22</v>
      </c>
      <c r="B728" s="32" t="s">
        <v>23</v>
      </c>
      <c r="C728" s="33">
        <v>0</v>
      </c>
      <c r="D728" s="33">
        <v>1470002.36</v>
      </c>
      <c r="E728" s="33">
        <v>1470002.36</v>
      </c>
      <c r="F728" s="34" t="s">
        <v>46</v>
      </c>
    </row>
    <row r="729" spans="1:6" s="29" customFormat="1" x14ac:dyDescent="0.2">
      <c r="A729" s="35" t="s">
        <v>41</v>
      </c>
      <c r="B729" s="36" t="s">
        <v>42</v>
      </c>
      <c r="C729" s="37">
        <v>0</v>
      </c>
      <c r="D729" s="37">
        <v>1470002.36</v>
      </c>
      <c r="E729" s="37">
        <v>1470002.36</v>
      </c>
      <c r="F729" s="38" t="s">
        <v>46</v>
      </c>
    </row>
    <row r="730" spans="1:6" x14ac:dyDescent="0.2">
      <c r="A730" s="39" t="s">
        <v>50</v>
      </c>
      <c r="B730" s="40" t="s">
        <v>51</v>
      </c>
      <c r="C730" s="41">
        <v>0</v>
      </c>
      <c r="D730" s="41">
        <v>1470002.36</v>
      </c>
      <c r="E730" s="41">
        <v>1470002.36</v>
      </c>
      <c r="F730" s="42" t="s">
        <v>46</v>
      </c>
    </row>
    <row r="731" spans="1:6" ht="47.25" x14ac:dyDescent="0.2">
      <c r="A731" s="2" t="s">
        <v>60</v>
      </c>
      <c r="B731" s="1" t="s">
        <v>292</v>
      </c>
      <c r="C731" s="3">
        <v>0</v>
      </c>
      <c r="D731" s="3">
        <v>210333.75</v>
      </c>
      <c r="E731" s="3">
        <v>210333.75</v>
      </c>
      <c r="F731" s="4" t="s">
        <v>46</v>
      </c>
    </row>
    <row r="732" spans="1:6" x14ac:dyDescent="0.2">
      <c r="A732" s="25" t="s">
        <v>10</v>
      </c>
      <c r="B732" s="26" t="s">
        <v>267</v>
      </c>
      <c r="C732" s="27">
        <v>0</v>
      </c>
      <c r="D732" s="27">
        <v>60333.75</v>
      </c>
      <c r="E732" s="27">
        <v>60333.75</v>
      </c>
      <c r="F732" s="28">
        <v>0</v>
      </c>
    </row>
    <row r="733" spans="1:6" x14ac:dyDescent="0.2">
      <c r="A733" s="25" t="s">
        <v>10</v>
      </c>
      <c r="B733" s="26" t="s">
        <v>13</v>
      </c>
      <c r="C733" s="27">
        <v>0</v>
      </c>
      <c r="D733" s="27">
        <v>150000</v>
      </c>
      <c r="E733" s="27">
        <v>150000</v>
      </c>
      <c r="F733" s="28">
        <v>0</v>
      </c>
    </row>
    <row r="734" spans="1:6" s="29" customFormat="1" x14ac:dyDescent="0.2">
      <c r="A734" s="25" t="s">
        <v>20</v>
      </c>
      <c r="B734" s="26" t="s">
        <v>247</v>
      </c>
      <c r="C734" s="27">
        <v>0</v>
      </c>
      <c r="D734" s="27">
        <v>210333.75</v>
      </c>
      <c r="E734" s="27">
        <v>210333.75</v>
      </c>
      <c r="F734" s="30" t="s">
        <v>46</v>
      </c>
    </row>
    <row r="735" spans="1:6" s="29" customFormat="1" x14ac:dyDescent="0.2">
      <c r="A735" s="31" t="s">
        <v>62</v>
      </c>
      <c r="B735" s="32" t="s">
        <v>63</v>
      </c>
      <c r="C735" s="33">
        <v>0</v>
      </c>
      <c r="D735" s="33">
        <v>60333.75</v>
      </c>
      <c r="E735" s="33">
        <v>60333.75</v>
      </c>
      <c r="F735" s="34" t="s">
        <v>46</v>
      </c>
    </row>
    <row r="736" spans="1:6" s="29" customFormat="1" x14ac:dyDescent="0.2">
      <c r="A736" s="35" t="s">
        <v>77</v>
      </c>
      <c r="B736" s="36" t="s">
        <v>78</v>
      </c>
      <c r="C736" s="37">
        <v>0</v>
      </c>
      <c r="D736" s="37">
        <v>60333.75</v>
      </c>
      <c r="E736" s="37">
        <v>60333.75</v>
      </c>
      <c r="F736" s="38" t="s">
        <v>46</v>
      </c>
    </row>
    <row r="737" spans="1:6" s="29" customFormat="1" x14ac:dyDescent="0.2">
      <c r="A737" s="39" t="s">
        <v>79</v>
      </c>
      <c r="B737" s="40" t="s">
        <v>80</v>
      </c>
      <c r="C737" s="41">
        <v>0</v>
      </c>
      <c r="D737" s="41">
        <v>60333.75</v>
      </c>
      <c r="E737" s="41">
        <v>60333.75</v>
      </c>
      <c r="F737" s="42" t="s">
        <v>46</v>
      </c>
    </row>
    <row r="738" spans="1:6" s="24" customFormat="1" x14ac:dyDescent="0.2">
      <c r="A738" s="31" t="s">
        <v>62</v>
      </c>
      <c r="B738" s="32" t="s">
        <v>63</v>
      </c>
      <c r="C738" s="33">
        <v>0</v>
      </c>
      <c r="D738" s="33">
        <v>150000</v>
      </c>
      <c r="E738" s="33">
        <v>150000</v>
      </c>
      <c r="F738" s="34" t="s">
        <v>46</v>
      </c>
    </row>
    <row r="739" spans="1:6" s="29" customFormat="1" x14ac:dyDescent="0.2">
      <c r="A739" s="35" t="s">
        <v>77</v>
      </c>
      <c r="B739" s="36" t="s">
        <v>78</v>
      </c>
      <c r="C739" s="37">
        <v>0</v>
      </c>
      <c r="D739" s="37">
        <v>150000</v>
      </c>
      <c r="E739" s="37">
        <v>150000</v>
      </c>
      <c r="F739" s="38" t="s">
        <v>46</v>
      </c>
    </row>
    <row r="740" spans="1:6" x14ac:dyDescent="0.2">
      <c r="A740" s="39" t="s">
        <v>79</v>
      </c>
      <c r="B740" s="40" t="s">
        <v>80</v>
      </c>
      <c r="C740" s="41">
        <v>0</v>
      </c>
      <c r="D740" s="41">
        <v>150000</v>
      </c>
      <c r="E740" s="41">
        <v>150000</v>
      </c>
      <c r="F740" s="42" t="s">
        <v>46</v>
      </c>
    </row>
    <row r="741" spans="1:6" ht="31.5" x14ac:dyDescent="0.2">
      <c r="A741" s="9" t="s">
        <v>15</v>
      </c>
      <c r="B741" s="10" t="s">
        <v>293</v>
      </c>
      <c r="C741" s="11">
        <v>92959514.060000002</v>
      </c>
      <c r="D741" s="11">
        <v>1654321.86</v>
      </c>
      <c r="E741" s="11">
        <v>94613835.920000002</v>
      </c>
      <c r="F741" s="12" t="s">
        <v>294</v>
      </c>
    </row>
    <row r="742" spans="1:6" ht="31.5" x14ac:dyDescent="0.2">
      <c r="A742" s="2" t="s">
        <v>18</v>
      </c>
      <c r="B742" s="1" t="s">
        <v>295</v>
      </c>
      <c r="C742" s="3">
        <v>88338476.299999997</v>
      </c>
      <c r="D742" s="3">
        <v>-107747.55</v>
      </c>
      <c r="E742" s="3">
        <v>88230728.75</v>
      </c>
      <c r="F742" s="4" t="s">
        <v>296</v>
      </c>
    </row>
    <row r="743" spans="1:6" x14ac:dyDescent="0.2">
      <c r="A743" s="25" t="s">
        <v>10</v>
      </c>
      <c r="B743" s="26" t="s">
        <v>11</v>
      </c>
      <c r="C743" s="27">
        <v>43612</v>
      </c>
      <c r="D743" s="27">
        <v>8</v>
      </c>
      <c r="E743" s="27">
        <v>43620</v>
      </c>
      <c r="F743" s="28">
        <v>1.834357516279923E-2</v>
      </c>
    </row>
    <row r="744" spans="1:6" s="29" customFormat="1" x14ac:dyDescent="0.2">
      <c r="A744" s="25" t="s">
        <v>10</v>
      </c>
      <c r="B744" s="26" t="s">
        <v>158</v>
      </c>
      <c r="C744" s="27">
        <v>283062.28999999998</v>
      </c>
      <c r="D744" s="27">
        <v>434854.29000000004</v>
      </c>
      <c r="E744" s="27">
        <v>717916.58</v>
      </c>
      <c r="F744" s="28">
        <v>153.6249459438769</v>
      </c>
    </row>
    <row r="745" spans="1:6" s="29" customFormat="1" x14ac:dyDescent="0.2">
      <c r="A745" s="25" t="s">
        <v>10</v>
      </c>
      <c r="B745" s="26" t="s">
        <v>266</v>
      </c>
      <c r="C745" s="27">
        <v>1217049</v>
      </c>
      <c r="D745" s="27">
        <v>110447.62</v>
      </c>
      <c r="E745" s="27">
        <v>1327496.6200000001</v>
      </c>
      <c r="F745" s="28">
        <v>9.0750347767427613</v>
      </c>
    </row>
    <row r="746" spans="1:6" s="29" customFormat="1" x14ac:dyDescent="0.2">
      <c r="A746" s="25" t="s">
        <v>10</v>
      </c>
      <c r="B746" s="26" t="s">
        <v>159</v>
      </c>
      <c r="C746" s="27">
        <v>86728453.010000005</v>
      </c>
      <c r="D746" s="27">
        <v>-739346.02</v>
      </c>
      <c r="E746" s="27">
        <v>85989106.989999995</v>
      </c>
      <c r="F746" s="28">
        <v>-0.85248380933850121</v>
      </c>
    </row>
    <row r="747" spans="1:6" s="29" customFormat="1" x14ac:dyDescent="0.2">
      <c r="A747" s="25" t="s">
        <v>10</v>
      </c>
      <c r="B747" s="26" t="s">
        <v>269</v>
      </c>
      <c r="C747" s="27">
        <v>47800</v>
      </c>
      <c r="D747" s="27">
        <v>76369.100000000006</v>
      </c>
      <c r="E747" s="27">
        <v>124169.1</v>
      </c>
      <c r="F747" s="28">
        <v>159.76799163179916</v>
      </c>
    </row>
    <row r="748" spans="1:6" s="24" customFormat="1" ht="25.5" x14ac:dyDescent="0.2">
      <c r="A748" s="25" t="s">
        <v>10</v>
      </c>
      <c r="B748" s="26" t="s">
        <v>212</v>
      </c>
      <c r="C748" s="27">
        <v>18500</v>
      </c>
      <c r="D748" s="27">
        <v>9919.4600000000009</v>
      </c>
      <c r="E748" s="27">
        <v>28419.46</v>
      </c>
      <c r="F748" s="28">
        <v>53.618702702702706</v>
      </c>
    </row>
    <row r="749" spans="1:6" s="24" customFormat="1" x14ac:dyDescent="0.2">
      <c r="A749" s="25" t="s">
        <v>20</v>
      </c>
      <c r="B749" s="26" t="s">
        <v>247</v>
      </c>
      <c r="C749" s="27">
        <v>88338476.299999997</v>
      </c>
      <c r="D749" s="27">
        <v>-107747.55</v>
      </c>
      <c r="E749" s="27">
        <v>88230728.75</v>
      </c>
      <c r="F749" s="30" t="s">
        <v>296</v>
      </c>
    </row>
    <row r="750" spans="1:6" s="29" customFormat="1" x14ac:dyDescent="0.2">
      <c r="A750" s="31" t="s">
        <v>22</v>
      </c>
      <c r="B750" s="32" t="s">
        <v>23</v>
      </c>
      <c r="C750" s="33">
        <v>43612</v>
      </c>
      <c r="D750" s="33">
        <v>8</v>
      </c>
      <c r="E750" s="33">
        <v>43620</v>
      </c>
      <c r="F750" s="34" t="s">
        <v>297</v>
      </c>
    </row>
    <row r="751" spans="1:6" s="29" customFormat="1" x14ac:dyDescent="0.2">
      <c r="A751" s="35" t="s">
        <v>41</v>
      </c>
      <c r="B751" s="36" t="s">
        <v>42</v>
      </c>
      <c r="C751" s="37">
        <v>43612</v>
      </c>
      <c r="D751" s="37">
        <v>8</v>
      </c>
      <c r="E751" s="37">
        <v>43620</v>
      </c>
      <c r="F751" s="38" t="s">
        <v>297</v>
      </c>
    </row>
    <row r="752" spans="1:6" s="29" customFormat="1" x14ac:dyDescent="0.2">
      <c r="A752" s="39" t="s">
        <v>44</v>
      </c>
      <c r="B752" s="40" t="s">
        <v>45</v>
      </c>
      <c r="C752" s="41">
        <v>0</v>
      </c>
      <c r="D752" s="41">
        <v>1000</v>
      </c>
      <c r="E752" s="41">
        <v>1000</v>
      </c>
      <c r="F752" s="42" t="s">
        <v>46</v>
      </c>
    </row>
    <row r="753" spans="1:6" s="29" customFormat="1" x14ac:dyDescent="0.2">
      <c r="A753" s="39" t="s">
        <v>47</v>
      </c>
      <c r="B753" s="40" t="s">
        <v>48</v>
      </c>
      <c r="C753" s="41">
        <v>27312</v>
      </c>
      <c r="D753" s="41">
        <v>-992</v>
      </c>
      <c r="E753" s="41">
        <v>26320</v>
      </c>
      <c r="F753" s="42" t="s">
        <v>298</v>
      </c>
    </row>
    <row r="754" spans="1:6" s="29" customFormat="1" x14ac:dyDescent="0.2">
      <c r="A754" s="39" t="s">
        <v>50</v>
      </c>
      <c r="B754" s="40" t="s">
        <v>51</v>
      </c>
      <c r="C754" s="41">
        <v>5300</v>
      </c>
      <c r="D754" s="41">
        <v>0</v>
      </c>
      <c r="E754" s="41">
        <v>5300</v>
      </c>
      <c r="F754" s="42" t="s">
        <v>46</v>
      </c>
    </row>
    <row r="755" spans="1:6" x14ac:dyDescent="0.2">
      <c r="A755" s="39" t="s">
        <v>299</v>
      </c>
      <c r="B755" s="40" t="s">
        <v>300</v>
      </c>
      <c r="C755" s="41">
        <v>1000</v>
      </c>
      <c r="D755" s="41">
        <v>0</v>
      </c>
      <c r="E755" s="41">
        <v>1000</v>
      </c>
      <c r="F755" s="42" t="s">
        <v>46</v>
      </c>
    </row>
    <row r="756" spans="1:6" x14ac:dyDescent="0.2">
      <c r="A756" s="39" t="s">
        <v>53</v>
      </c>
      <c r="B756" s="40" t="s">
        <v>54</v>
      </c>
      <c r="C756" s="41">
        <v>10000</v>
      </c>
      <c r="D756" s="41">
        <v>0</v>
      </c>
      <c r="E756" s="41">
        <v>10000</v>
      </c>
      <c r="F756" s="42" t="s">
        <v>46</v>
      </c>
    </row>
    <row r="757" spans="1:6" s="29" customFormat="1" x14ac:dyDescent="0.2">
      <c r="A757" s="31" t="s">
        <v>22</v>
      </c>
      <c r="B757" s="32" t="s">
        <v>23</v>
      </c>
      <c r="C757" s="33">
        <v>147384.36000000002</v>
      </c>
      <c r="D757" s="33">
        <v>204107.76</v>
      </c>
      <c r="E757" s="33">
        <v>351492.12</v>
      </c>
      <c r="F757" s="34" t="s">
        <v>301</v>
      </c>
    </row>
    <row r="758" spans="1:6" s="29" customFormat="1" x14ac:dyDescent="0.2">
      <c r="A758" s="35" t="s">
        <v>41</v>
      </c>
      <c r="B758" s="36" t="s">
        <v>42</v>
      </c>
      <c r="C758" s="37">
        <v>147384.36000000002</v>
      </c>
      <c r="D758" s="37">
        <v>204107.76</v>
      </c>
      <c r="E758" s="37">
        <v>351492.12</v>
      </c>
      <c r="F758" s="38" t="s">
        <v>301</v>
      </c>
    </row>
    <row r="759" spans="1:6" x14ac:dyDescent="0.2">
      <c r="A759" s="39" t="s">
        <v>44</v>
      </c>
      <c r="B759" s="40" t="s">
        <v>45</v>
      </c>
      <c r="C759" s="41">
        <v>59000</v>
      </c>
      <c r="D759" s="41">
        <v>-7000</v>
      </c>
      <c r="E759" s="41">
        <v>52000</v>
      </c>
      <c r="F759" s="42" t="s">
        <v>302</v>
      </c>
    </row>
    <row r="760" spans="1:6" x14ac:dyDescent="0.2">
      <c r="A760" s="39" t="s">
        <v>47</v>
      </c>
      <c r="B760" s="40" t="s">
        <v>48</v>
      </c>
      <c r="C760" s="41">
        <v>42014.36</v>
      </c>
      <c r="D760" s="41">
        <v>113.36</v>
      </c>
      <c r="E760" s="41">
        <v>42127.72</v>
      </c>
      <c r="F760" s="42" t="s">
        <v>303</v>
      </c>
    </row>
    <row r="761" spans="1:6" x14ac:dyDescent="0.2">
      <c r="A761" s="39" t="s">
        <v>50</v>
      </c>
      <c r="B761" s="40" t="s">
        <v>51</v>
      </c>
      <c r="C761" s="41">
        <v>22970</v>
      </c>
      <c r="D761" s="41">
        <v>185994.4</v>
      </c>
      <c r="E761" s="41">
        <v>208964.4</v>
      </c>
      <c r="F761" s="42" t="s">
        <v>304</v>
      </c>
    </row>
    <row r="762" spans="1:6" x14ac:dyDescent="0.2">
      <c r="A762" s="39" t="s">
        <v>53</v>
      </c>
      <c r="B762" s="40" t="s">
        <v>54</v>
      </c>
      <c r="C762" s="41">
        <v>23400</v>
      </c>
      <c r="D762" s="41">
        <v>25000</v>
      </c>
      <c r="E762" s="41">
        <v>48400</v>
      </c>
      <c r="F762" s="42" t="s">
        <v>305</v>
      </c>
    </row>
    <row r="763" spans="1:6" s="29" customFormat="1" x14ac:dyDescent="0.2">
      <c r="A763" s="31" t="s">
        <v>62</v>
      </c>
      <c r="B763" s="32" t="s">
        <v>63</v>
      </c>
      <c r="C763" s="33">
        <v>135677.93</v>
      </c>
      <c r="D763" s="33">
        <v>230746.53</v>
      </c>
      <c r="E763" s="33">
        <v>366424.46</v>
      </c>
      <c r="F763" s="34" t="s">
        <v>306</v>
      </c>
    </row>
    <row r="764" spans="1:6" s="29" customFormat="1" x14ac:dyDescent="0.2">
      <c r="A764" s="35" t="s">
        <v>69</v>
      </c>
      <c r="B764" s="36" t="s">
        <v>70</v>
      </c>
      <c r="C764" s="37">
        <v>135677.93</v>
      </c>
      <c r="D764" s="37">
        <v>230746.53</v>
      </c>
      <c r="E764" s="37">
        <v>366424.46</v>
      </c>
      <c r="F764" s="38" t="s">
        <v>306</v>
      </c>
    </row>
    <row r="765" spans="1:6" s="29" customFormat="1" x14ac:dyDescent="0.2">
      <c r="A765" s="39" t="s">
        <v>72</v>
      </c>
      <c r="B765" s="40" t="s">
        <v>73</v>
      </c>
      <c r="C765" s="41">
        <v>128996</v>
      </c>
      <c r="D765" s="41">
        <v>230001.58000000002</v>
      </c>
      <c r="E765" s="41">
        <v>358997.58</v>
      </c>
      <c r="F765" s="42" t="s">
        <v>307</v>
      </c>
    </row>
    <row r="766" spans="1:6" s="29" customFormat="1" x14ac:dyDescent="0.2">
      <c r="A766" s="39" t="s">
        <v>308</v>
      </c>
      <c r="B766" s="40" t="s">
        <v>309</v>
      </c>
      <c r="C766" s="41">
        <v>6681.93</v>
      </c>
      <c r="D766" s="41">
        <v>744.95</v>
      </c>
      <c r="E766" s="41">
        <v>7426.88</v>
      </c>
      <c r="F766" s="42" t="s">
        <v>310</v>
      </c>
    </row>
    <row r="767" spans="1:6" s="24" customFormat="1" x14ac:dyDescent="0.2">
      <c r="A767" s="31" t="s">
        <v>22</v>
      </c>
      <c r="B767" s="32" t="s">
        <v>23</v>
      </c>
      <c r="C767" s="33">
        <v>1109889</v>
      </c>
      <c r="D767" s="33">
        <v>74447.62</v>
      </c>
      <c r="E767" s="33">
        <v>1184336.6200000001</v>
      </c>
      <c r="F767" s="34" t="s">
        <v>311</v>
      </c>
    </row>
    <row r="768" spans="1:6" s="24" customFormat="1" x14ac:dyDescent="0.2">
      <c r="A768" s="35" t="s">
        <v>36</v>
      </c>
      <c r="B768" s="36" t="s">
        <v>37</v>
      </c>
      <c r="C768" s="37">
        <v>105458</v>
      </c>
      <c r="D768" s="37">
        <v>0</v>
      </c>
      <c r="E768" s="37">
        <v>105458</v>
      </c>
      <c r="F768" s="38" t="s">
        <v>46</v>
      </c>
    </row>
    <row r="769" spans="1:6" s="24" customFormat="1" x14ac:dyDescent="0.2">
      <c r="A769" s="39" t="s">
        <v>116</v>
      </c>
      <c r="B769" s="40" t="s">
        <v>117</v>
      </c>
      <c r="C769" s="41">
        <v>70798</v>
      </c>
      <c r="D769" s="41">
        <v>0</v>
      </c>
      <c r="E769" s="41">
        <v>70798</v>
      </c>
      <c r="F769" s="42" t="s">
        <v>46</v>
      </c>
    </row>
    <row r="770" spans="1:6" s="29" customFormat="1" x14ac:dyDescent="0.2">
      <c r="A770" s="39" t="s">
        <v>39</v>
      </c>
      <c r="B770" s="40" t="s">
        <v>40</v>
      </c>
      <c r="C770" s="41">
        <v>3000</v>
      </c>
      <c r="D770" s="41">
        <v>0</v>
      </c>
      <c r="E770" s="41">
        <v>3000</v>
      </c>
      <c r="F770" s="42" t="s">
        <v>46</v>
      </c>
    </row>
    <row r="771" spans="1:6" s="24" customFormat="1" x14ac:dyDescent="0.2">
      <c r="A771" s="39" t="s">
        <v>118</v>
      </c>
      <c r="B771" s="40" t="s">
        <v>119</v>
      </c>
      <c r="C771" s="41">
        <v>31660</v>
      </c>
      <c r="D771" s="41">
        <v>0</v>
      </c>
      <c r="E771" s="41">
        <v>31660</v>
      </c>
      <c r="F771" s="42" t="s">
        <v>46</v>
      </c>
    </row>
    <row r="772" spans="1:6" s="24" customFormat="1" x14ac:dyDescent="0.2">
      <c r="A772" s="35" t="s">
        <v>41</v>
      </c>
      <c r="B772" s="36" t="s">
        <v>42</v>
      </c>
      <c r="C772" s="37">
        <v>1004431</v>
      </c>
      <c r="D772" s="37">
        <v>74447.62</v>
      </c>
      <c r="E772" s="37">
        <v>1078878.6200000001</v>
      </c>
      <c r="F772" s="38" t="s">
        <v>312</v>
      </c>
    </row>
    <row r="773" spans="1:6" s="24" customFormat="1" x14ac:dyDescent="0.2">
      <c r="A773" s="39" t="s">
        <v>44</v>
      </c>
      <c r="B773" s="40" t="s">
        <v>45</v>
      </c>
      <c r="C773" s="41">
        <v>12700</v>
      </c>
      <c r="D773" s="41">
        <v>0</v>
      </c>
      <c r="E773" s="41">
        <v>12700</v>
      </c>
      <c r="F773" s="42" t="s">
        <v>46</v>
      </c>
    </row>
    <row r="774" spans="1:6" s="24" customFormat="1" x14ac:dyDescent="0.2">
      <c r="A774" s="39" t="s">
        <v>47</v>
      </c>
      <c r="B774" s="40" t="s">
        <v>48</v>
      </c>
      <c r="C774" s="41">
        <v>937231</v>
      </c>
      <c r="D774" s="41">
        <v>68698.740000000005</v>
      </c>
      <c r="E774" s="41">
        <v>1005929.74</v>
      </c>
      <c r="F774" s="42" t="s">
        <v>313</v>
      </c>
    </row>
    <row r="775" spans="1:6" s="24" customFormat="1" x14ac:dyDescent="0.2">
      <c r="A775" s="39" t="s">
        <v>50</v>
      </c>
      <c r="B775" s="40" t="s">
        <v>51</v>
      </c>
      <c r="C775" s="41">
        <v>25500</v>
      </c>
      <c r="D775" s="41">
        <v>6317.5</v>
      </c>
      <c r="E775" s="41">
        <v>31817.5</v>
      </c>
      <c r="F775" s="42" t="s">
        <v>314</v>
      </c>
    </row>
    <row r="776" spans="1:6" x14ac:dyDescent="0.2">
      <c r="A776" s="39" t="s">
        <v>299</v>
      </c>
      <c r="B776" s="40" t="s">
        <v>300</v>
      </c>
      <c r="C776" s="41">
        <v>5000</v>
      </c>
      <c r="D776" s="41">
        <v>-3100</v>
      </c>
      <c r="E776" s="41">
        <v>1900</v>
      </c>
      <c r="F776" s="42" t="s">
        <v>315</v>
      </c>
    </row>
    <row r="777" spans="1:6" x14ac:dyDescent="0.2">
      <c r="A777" s="39" t="s">
        <v>53</v>
      </c>
      <c r="B777" s="40" t="s">
        <v>54</v>
      </c>
      <c r="C777" s="41">
        <v>24000</v>
      </c>
      <c r="D777" s="41">
        <v>2531.38</v>
      </c>
      <c r="E777" s="41">
        <v>26531.38</v>
      </c>
      <c r="F777" s="42" t="s">
        <v>316</v>
      </c>
    </row>
    <row r="778" spans="1:6" x14ac:dyDescent="0.2">
      <c r="A778" s="31" t="s">
        <v>62</v>
      </c>
      <c r="B778" s="32" t="s">
        <v>63</v>
      </c>
      <c r="C778" s="33">
        <v>107160</v>
      </c>
      <c r="D778" s="33">
        <v>36000</v>
      </c>
      <c r="E778" s="33">
        <v>143160</v>
      </c>
      <c r="F778" s="34" t="s">
        <v>317</v>
      </c>
    </row>
    <row r="779" spans="1:6" x14ac:dyDescent="0.2">
      <c r="A779" s="35" t="s">
        <v>69</v>
      </c>
      <c r="B779" s="36" t="s">
        <v>70</v>
      </c>
      <c r="C779" s="37">
        <v>107160</v>
      </c>
      <c r="D779" s="37">
        <v>36000</v>
      </c>
      <c r="E779" s="37">
        <v>143160</v>
      </c>
      <c r="F779" s="38" t="s">
        <v>317</v>
      </c>
    </row>
    <row r="780" spans="1:6" x14ac:dyDescent="0.2">
      <c r="A780" s="39" t="s">
        <v>72</v>
      </c>
      <c r="B780" s="40" t="s">
        <v>73</v>
      </c>
      <c r="C780" s="41">
        <v>107160</v>
      </c>
      <c r="D780" s="41">
        <v>36000</v>
      </c>
      <c r="E780" s="41">
        <v>143160</v>
      </c>
      <c r="F780" s="42" t="s">
        <v>317</v>
      </c>
    </row>
    <row r="781" spans="1:6" s="29" customFormat="1" x14ac:dyDescent="0.2">
      <c r="A781" s="31" t="s">
        <v>22</v>
      </c>
      <c r="B781" s="32" t="s">
        <v>23</v>
      </c>
      <c r="C781" s="33">
        <v>85287932.760000005</v>
      </c>
      <c r="D781" s="33">
        <v>-402292.77</v>
      </c>
      <c r="E781" s="33">
        <v>84885639.989999995</v>
      </c>
      <c r="F781" s="34" t="s">
        <v>318</v>
      </c>
    </row>
    <row r="782" spans="1:6" s="29" customFormat="1" x14ac:dyDescent="0.2">
      <c r="A782" s="35" t="s">
        <v>36</v>
      </c>
      <c r="B782" s="36" t="s">
        <v>37</v>
      </c>
      <c r="C782" s="37">
        <v>79701428.060000002</v>
      </c>
      <c r="D782" s="37">
        <v>-445987.51</v>
      </c>
      <c r="E782" s="37">
        <v>79255440.549999997</v>
      </c>
      <c r="F782" s="38" t="s">
        <v>319</v>
      </c>
    </row>
    <row r="783" spans="1:6" s="24" customFormat="1" x14ac:dyDescent="0.2">
      <c r="A783" s="39" t="s">
        <v>116</v>
      </c>
      <c r="B783" s="40" t="s">
        <v>117</v>
      </c>
      <c r="C783" s="41">
        <v>65332069.870000005</v>
      </c>
      <c r="D783" s="41">
        <v>-434987.51</v>
      </c>
      <c r="E783" s="41">
        <v>64897082.359999999</v>
      </c>
      <c r="F783" s="42" t="s">
        <v>320</v>
      </c>
    </row>
    <row r="784" spans="1:6" s="24" customFormat="1" x14ac:dyDescent="0.2">
      <c r="A784" s="39" t="s">
        <v>39</v>
      </c>
      <c r="B784" s="40" t="s">
        <v>40</v>
      </c>
      <c r="C784" s="41">
        <v>2994369</v>
      </c>
      <c r="D784" s="41">
        <v>-13000</v>
      </c>
      <c r="E784" s="41">
        <v>2981369</v>
      </c>
      <c r="F784" s="42" t="s">
        <v>321</v>
      </c>
    </row>
    <row r="785" spans="1:6" s="24" customFormat="1" x14ac:dyDescent="0.2">
      <c r="A785" s="39" t="s">
        <v>118</v>
      </c>
      <c r="B785" s="40" t="s">
        <v>119</v>
      </c>
      <c r="C785" s="41">
        <v>11374989.189999999</v>
      </c>
      <c r="D785" s="41">
        <v>2000</v>
      </c>
      <c r="E785" s="41">
        <v>11376989.189999999</v>
      </c>
      <c r="F785" s="42" t="s">
        <v>297</v>
      </c>
    </row>
    <row r="786" spans="1:6" s="24" customFormat="1" x14ac:dyDescent="0.2">
      <c r="A786" s="35" t="s">
        <v>41</v>
      </c>
      <c r="B786" s="36" t="s">
        <v>42</v>
      </c>
      <c r="C786" s="37">
        <v>4097879.7</v>
      </c>
      <c r="D786" s="37">
        <v>-53305.26</v>
      </c>
      <c r="E786" s="37">
        <v>4044574.44</v>
      </c>
      <c r="F786" s="38" t="s">
        <v>322</v>
      </c>
    </row>
    <row r="787" spans="1:6" s="29" customFormat="1" x14ac:dyDescent="0.2">
      <c r="A787" s="39" t="s">
        <v>44</v>
      </c>
      <c r="B787" s="40" t="s">
        <v>45</v>
      </c>
      <c r="C787" s="41">
        <v>2809842.22</v>
      </c>
      <c r="D787" s="41">
        <v>11466.4</v>
      </c>
      <c r="E787" s="41">
        <v>2821308.62</v>
      </c>
      <c r="F787" s="42" t="s">
        <v>323</v>
      </c>
    </row>
    <row r="788" spans="1:6" s="29" customFormat="1" x14ac:dyDescent="0.2">
      <c r="A788" s="39" t="s">
        <v>47</v>
      </c>
      <c r="B788" s="40" t="s">
        <v>48</v>
      </c>
      <c r="C788" s="41">
        <v>72800</v>
      </c>
      <c r="D788" s="41">
        <v>9000</v>
      </c>
      <c r="E788" s="41">
        <v>81800</v>
      </c>
      <c r="F788" s="42" t="s">
        <v>324</v>
      </c>
    </row>
    <row r="789" spans="1:6" s="29" customFormat="1" x14ac:dyDescent="0.2">
      <c r="A789" s="39" t="s">
        <v>50</v>
      </c>
      <c r="B789" s="40" t="s">
        <v>51</v>
      </c>
      <c r="C789" s="41">
        <v>84000</v>
      </c>
      <c r="D789" s="41">
        <v>44212.5</v>
      </c>
      <c r="E789" s="41">
        <v>128212.5</v>
      </c>
      <c r="F789" s="42" t="s">
        <v>325</v>
      </c>
    </row>
    <row r="790" spans="1:6" s="24" customFormat="1" x14ac:dyDescent="0.2">
      <c r="A790" s="39" t="s">
        <v>299</v>
      </c>
      <c r="B790" s="40" t="s">
        <v>300</v>
      </c>
      <c r="C790" s="41">
        <v>23000</v>
      </c>
      <c r="D790" s="41">
        <v>0</v>
      </c>
      <c r="E790" s="41">
        <v>23000</v>
      </c>
      <c r="F790" s="42" t="s">
        <v>46</v>
      </c>
    </row>
    <row r="791" spans="1:6" s="29" customFormat="1" x14ac:dyDescent="0.2">
      <c r="A791" s="39" t="s">
        <v>53</v>
      </c>
      <c r="B791" s="40" t="s">
        <v>54</v>
      </c>
      <c r="C791" s="41">
        <v>1108237.48</v>
      </c>
      <c r="D791" s="41">
        <v>-117984.16</v>
      </c>
      <c r="E791" s="41">
        <v>990253.32000000007</v>
      </c>
      <c r="F791" s="42" t="s">
        <v>326</v>
      </c>
    </row>
    <row r="792" spans="1:6" s="24" customFormat="1" x14ac:dyDescent="0.2">
      <c r="A792" s="35" t="s">
        <v>55</v>
      </c>
      <c r="B792" s="36" t="s">
        <v>56</v>
      </c>
      <c r="C792" s="37">
        <v>103660</v>
      </c>
      <c r="D792" s="37">
        <v>22000</v>
      </c>
      <c r="E792" s="37">
        <v>125660</v>
      </c>
      <c r="F792" s="38" t="s">
        <v>327</v>
      </c>
    </row>
    <row r="793" spans="1:6" s="24" customFormat="1" x14ac:dyDescent="0.2">
      <c r="A793" s="39" t="s">
        <v>58</v>
      </c>
      <c r="B793" s="40" t="s">
        <v>59</v>
      </c>
      <c r="C793" s="41">
        <v>103660</v>
      </c>
      <c r="D793" s="41">
        <v>22000</v>
      </c>
      <c r="E793" s="41">
        <v>125660</v>
      </c>
      <c r="F793" s="42" t="s">
        <v>327</v>
      </c>
    </row>
    <row r="794" spans="1:6" s="29" customFormat="1" x14ac:dyDescent="0.2">
      <c r="A794" s="35" t="s">
        <v>252</v>
      </c>
      <c r="B794" s="36" t="s">
        <v>253</v>
      </c>
      <c r="C794" s="37">
        <v>1384965</v>
      </c>
      <c r="D794" s="37">
        <v>75000</v>
      </c>
      <c r="E794" s="37">
        <v>1459965</v>
      </c>
      <c r="F794" s="38" t="s">
        <v>328</v>
      </c>
    </row>
    <row r="795" spans="1:6" s="29" customFormat="1" x14ac:dyDescent="0.2">
      <c r="A795" s="39" t="s">
        <v>254</v>
      </c>
      <c r="B795" s="40" t="s">
        <v>255</v>
      </c>
      <c r="C795" s="41">
        <v>1384965</v>
      </c>
      <c r="D795" s="41">
        <v>75000</v>
      </c>
      <c r="E795" s="41">
        <v>1459965</v>
      </c>
      <c r="F795" s="42" t="s">
        <v>328</v>
      </c>
    </row>
    <row r="796" spans="1:6" x14ac:dyDescent="0.2">
      <c r="A796" s="31" t="s">
        <v>62</v>
      </c>
      <c r="B796" s="32" t="s">
        <v>63</v>
      </c>
      <c r="C796" s="33">
        <v>1440520.25</v>
      </c>
      <c r="D796" s="33">
        <v>-337053.25</v>
      </c>
      <c r="E796" s="33">
        <v>1103467</v>
      </c>
      <c r="F796" s="34" t="s">
        <v>329</v>
      </c>
    </row>
    <row r="797" spans="1:6" x14ac:dyDescent="0.2">
      <c r="A797" s="35" t="s">
        <v>69</v>
      </c>
      <c r="B797" s="36" t="s">
        <v>70</v>
      </c>
      <c r="C797" s="37">
        <v>1140520.25</v>
      </c>
      <c r="D797" s="37">
        <v>-37053.25</v>
      </c>
      <c r="E797" s="37">
        <v>1103467</v>
      </c>
      <c r="F797" s="38" t="s">
        <v>330</v>
      </c>
    </row>
    <row r="798" spans="1:6" x14ac:dyDescent="0.2">
      <c r="A798" s="39" t="s">
        <v>72</v>
      </c>
      <c r="B798" s="40" t="s">
        <v>73</v>
      </c>
      <c r="C798" s="41">
        <v>74000</v>
      </c>
      <c r="D798" s="41">
        <v>12946.75</v>
      </c>
      <c r="E798" s="41">
        <v>86946.75</v>
      </c>
      <c r="F798" s="42" t="s">
        <v>331</v>
      </c>
    </row>
    <row r="799" spans="1:6" x14ac:dyDescent="0.2">
      <c r="A799" s="39" t="s">
        <v>308</v>
      </c>
      <c r="B799" s="40" t="s">
        <v>309</v>
      </c>
      <c r="C799" s="41">
        <v>1066520.25</v>
      </c>
      <c r="D799" s="41">
        <v>-50000</v>
      </c>
      <c r="E799" s="41">
        <v>1016520.25</v>
      </c>
      <c r="F799" s="42" t="s">
        <v>332</v>
      </c>
    </row>
    <row r="800" spans="1:6" s="29" customFormat="1" x14ac:dyDescent="0.2">
      <c r="A800" s="35" t="s">
        <v>77</v>
      </c>
      <c r="B800" s="36" t="s">
        <v>78</v>
      </c>
      <c r="C800" s="37">
        <v>300000</v>
      </c>
      <c r="D800" s="37">
        <v>-300000</v>
      </c>
      <c r="E800" s="37">
        <v>0</v>
      </c>
      <c r="F800" s="38" t="s">
        <v>17</v>
      </c>
    </row>
    <row r="801" spans="1:6" s="29" customFormat="1" x14ac:dyDescent="0.2">
      <c r="A801" s="39" t="s">
        <v>79</v>
      </c>
      <c r="B801" s="40" t="s">
        <v>80</v>
      </c>
      <c r="C801" s="41">
        <v>300000</v>
      </c>
      <c r="D801" s="41">
        <v>-300000</v>
      </c>
      <c r="E801" s="41">
        <v>0</v>
      </c>
      <c r="F801" s="42" t="s">
        <v>17</v>
      </c>
    </row>
    <row r="802" spans="1:6" s="29" customFormat="1" x14ac:dyDescent="0.2">
      <c r="A802" s="31" t="s">
        <v>22</v>
      </c>
      <c r="B802" s="32" t="s">
        <v>23</v>
      </c>
      <c r="C802" s="33">
        <v>45300</v>
      </c>
      <c r="D802" s="33">
        <v>65977.48</v>
      </c>
      <c r="E802" s="33">
        <v>111277.48</v>
      </c>
      <c r="F802" s="34" t="s">
        <v>333</v>
      </c>
    </row>
    <row r="803" spans="1:6" s="29" customFormat="1" x14ac:dyDescent="0.2">
      <c r="A803" s="35" t="s">
        <v>36</v>
      </c>
      <c r="B803" s="36" t="s">
        <v>37</v>
      </c>
      <c r="C803" s="37">
        <v>0</v>
      </c>
      <c r="D803" s="37">
        <v>1000</v>
      </c>
      <c r="E803" s="37">
        <v>1000</v>
      </c>
      <c r="F803" s="38" t="s">
        <v>46</v>
      </c>
    </row>
    <row r="804" spans="1:6" s="24" customFormat="1" x14ac:dyDescent="0.2">
      <c r="A804" s="39" t="s">
        <v>116</v>
      </c>
      <c r="B804" s="40" t="s">
        <v>117</v>
      </c>
      <c r="C804" s="41">
        <v>0</v>
      </c>
      <c r="D804" s="41">
        <v>860</v>
      </c>
      <c r="E804" s="41">
        <v>860</v>
      </c>
      <c r="F804" s="42" t="s">
        <v>46</v>
      </c>
    </row>
    <row r="805" spans="1:6" s="24" customFormat="1" x14ac:dyDescent="0.2">
      <c r="A805" s="39" t="s">
        <v>118</v>
      </c>
      <c r="B805" s="40" t="s">
        <v>119</v>
      </c>
      <c r="C805" s="41">
        <v>0</v>
      </c>
      <c r="D805" s="41">
        <v>140</v>
      </c>
      <c r="E805" s="41">
        <v>140</v>
      </c>
      <c r="F805" s="42" t="s">
        <v>46</v>
      </c>
    </row>
    <row r="806" spans="1:6" s="24" customFormat="1" x14ac:dyDescent="0.2">
      <c r="A806" s="35" t="s">
        <v>41</v>
      </c>
      <c r="B806" s="36" t="s">
        <v>42</v>
      </c>
      <c r="C806" s="37">
        <v>45300</v>
      </c>
      <c r="D806" s="37">
        <v>63977.48</v>
      </c>
      <c r="E806" s="37">
        <v>109277.48</v>
      </c>
      <c r="F806" s="38" t="s">
        <v>334</v>
      </c>
    </row>
    <row r="807" spans="1:6" s="29" customFormat="1" x14ac:dyDescent="0.2">
      <c r="A807" s="39" t="s">
        <v>44</v>
      </c>
      <c r="B807" s="40" t="s">
        <v>45</v>
      </c>
      <c r="C807" s="41">
        <v>40700</v>
      </c>
      <c r="D807" s="41">
        <v>-3000</v>
      </c>
      <c r="E807" s="41">
        <v>37700</v>
      </c>
      <c r="F807" s="42" t="s">
        <v>335</v>
      </c>
    </row>
    <row r="808" spans="1:6" s="29" customFormat="1" x14ac:dyDescent="0.2">
      <c r="A808" s="39" t="s">
        <v>47</v>
      </c>
      <c r="B808" s="40" t="s">
        <v>48</v>
      </c>
      <c r="C808" s="41">
        <v>3900</v>
      </c>
      <c r="D808" s="41">
        <v>886.4</v>
      </c>
      <c r="E808" s="41">
        <v>4786.4000000000005</v>
      </c>
      <c r="F808" s="42" t="s">
        <v>336</v>
      </c>
    </row>
    <row r="809" spans="1:6" s="29" customFormat="1" x14ac:dyDescent="0.2">
      <c r="A809" s="39" t="s">
        <v>50</v>
      </c>
      <c r="B809" s="40" t="s">
        <v>51</v>
      </c>
      <c r="C809" s="41">
        <v>0</v>
      </c>
      <c r="D809" s="41">
        <v>48928.800000000003</v>
      </c>
      <c r="E809" s="41">
        <v>48928.800000000003</v>
      </c>
      <c r="F809" s="42" t="s">
        <v>46</v>
      </c>
    </row>
    <row r="810" spans="1:6" s="29" customFormat="1" x14ac:dyDescent="0.2">
      <c r="A810" s="39" t="s">
        <v>53</v>
      </c>
      <c r="B810" s="40" t="s">
        <v>54</v>
      </c>
      <c r="C810" s="41">
        <v>700</v>
      </c>
      <c r="D810" s="41">
        <v>17162.28</v>
      </c>
      <c r="E810" s="41">
        <v>17862.28</v>
      </c>
      <c r="F810" s="42" t="s">
        <v>337</v>
      </c>
    </row>
    <row r="811" spans="1:6" s="29" customFormat="1" x14ac:dyDescent="0.2">
      <c r="A811" s="35" t="s">
        <v>252</v>
      </c>
      <c r="B811" s="36" t="s">
        <v>253</v>
      </c>
      <c r="C811" s="37">
        <v>0</v>
      </c>
      <c r="D811" s="37">
        <v>1000</v>
      </c>
      <c r="E811" s="37">
        <v>1000</v>
      </c>
      <c r="F811" s="38" t="s">
        <v>46</v>
      </c>
    </row>
    <row r="812" spans="1:6" x14ac:dyDescent="0.2">
      <c r="A812" s="39" t="s">
        <v>254</v>
      </c>
      <c r="B812" s="40" t="s">
        <v>255</v>
      </c>
      <c r="C812" s="41">
        <v>0</v>
      </c>
      <c r="D812" s="41">
        <v>1000</v>
      </c>
      <c r="E812" s="41">
        <v>1000</v>
      </c>
      <c r="F812" s="42" t="s">
        <v>46</v>
      </c>
    </row>
    <row r="813" spans="1:6" x14ac:dyDescent="0.2">
      <c r="A813" s="31" t="s">
        <v>62</v>
      </c>
      <c r="B813" s="32" t="s">
        <v>63</v>
      </c>
      <c r="C813" s="33">
        <v>2500</v>
      </c>
      <c r="D813" s="33">
        <v>10391.620000000001</v>
      </c>
      <c r="E813" s="33">
        <v>12891.62</v>
      </c>
      <c r="F813" s="34" t="s">
        <v>338</v>
      </c>
    </row>
    <row r="814" spans="1:6" x14ac:dyDescent="0.2">
      <c r="A814" s="35" t="s">
        <v>69</v>
      </c>
      <c r="B814" s="36" t="s">
        <v>70</v>
      </c>
      <c r="C814" s="37">
        <v>2500</v>
      </c>
      <c r="D814" s="37">
        <v>10391.620000000001</v>
      </c>
      <c r="E814" s="37">
        <v>12891.62</v>
      </c>
      <c r="F814" s="38" t="s">
        <v>338</v>
      </c>
    </row>
    <row r="815" spans="1:6" x14ac:dyDescent="0.2">
      <c r="A815" s="39" t="s">
        <v>72</v>
      </c>
      <c r="B815" s="40" t="s">
        <v>73</v>
      </c>
      <c r="C815" s="41">
        <v>2500</v>
      </c>
      <c r="D815" s="41">
        <v>10391.620000000001</v>
      </c>
      <c r="E815" s="41">
        <v>12891.62</v>
      </c>
      <c r="F815" s="42" t="s">
        <v>338</v>
      </c>
    </row>
    <row r="816" spans="1:6" x14ac:dyDescent="0.2">
      <c r="A816" s="31" t="s">
        <v>22</v>
      </c>
      <c r="B816" s="32" t="s">
        <v>23</v>
      </c>
      <c r="C816" s="33">
        <v>18500</v>
      </c>
      <c r="D816" s="33">
        <v>9919.4600000000009</v>
      </c>
      <c r="E816" s="33">
        <v>28419.46</v>
      </c>
      <c r="F816" s="34" t="s">
        <v>339</v>
      </c>
    </row>
    <row r="817" spans="1:6" s="29" customFormat="1" x14ac:dyDescent="0.2">
      <c r="A817" s="35" t="s">
        <v>41</v>
      </c>
      <c r="B817" s="36" t="s">
        <v>42</v>
      </c>
      <c r="C817" s="37">
        <v>18500</v>
      </c>
      <c r="D817" s="37">
        <v>9919.4600000000009</v>
      </c>
      <c r="E817" s="37">
        <v>28419.46</v>
      </c>
      <c r="F817" s="38" t="s">
        <v>339</v>
      </c>
    </row>
    <row r="818" spans="1:6" s="29" customFormat="1" x14ac:dyDescent="0.2">
      <c r="A818" s="39" t="s">
        <v>50</v>
      </c>
      <c r="B818" s="40" t="s">
        <v>51</v>
      </c>
      <c r="C818" s="41">
        <v>18500</v>
      </c>
      <c r="D818" s="41">
        <v>9919.4600000000009</v>
      </c>
      <c r="E818" s="41">
        <v>28419.46</v>
      </c>
      <c r="F818" s="42" t="s">
        <v>339</v>
      </c>
    </row>
    <row r="819" spans="1:6" s="29" customFormat="1" ht="15.75" x14ac:dyDescent="0.2">
      <c r="A819" s="2" t="s">
        <v>109</v>
      </c>
      <c r="B819" s="1" t="s">
        <v>340</v>
      </c>
      <c r="C819" s="3">
        <v>311900</v>
      </c>
      <c r="D819" s="3">
        <v>0</v>
      </c>
      <c r="E819" s="3">
        <v>311900</v>
      </c>
      <c r="F819" s="4" t="s">
        <v>46</v>
      </c>
    </row>
    <row r="820" spans="1:6" s="29" customFormat="1" x14ac:dyDescent="0.2">
      <c r="A820" s="25" t="s">
        <v>10</v>
      </c>
      <c r="B820" s="26" t="s">
        <v>99</v>
      </c>
      <c r="C820" s="27">
        <v>311900</v>
      </c>
      <c r="D820" s="27">
        <v>0</v>
      </c>
      <c r="E820" s="27">
        <v>311900</v>
      </c>
      <c r="F820" s="28">
        <v>0</v>
      </c>
    </row>
    <row r="821" spans="1:6" x14ac:dyDescent="0.2">
      <c r="A821" s="25" t="s">
        <v>20</v>
      </c>
      <c r="B821" s="26" t="s">
        <v>247</v>
      </c>
      <c r="C821" s="27">
        <v>311900</v>
      </c>
      <c r="D821" s="27">
        <v>0</v>
      </c>
      <c r="E821" s="27">
        <v>311900</v>
      </c>
      <c r="F821" s="30" t="s">
        <v>46</v>
      </c>
    </row>
    <row r="822" spans="1:6" x14ac:dyDescent="0.2">
      <c r="A822" s="31" t="s">
        <v>22</v>
      </c>
      <c r="B822" s="32" t="s">
        <v>23</v>
      </c>
      <c r="C822" s="33">
        <v>311900</v>
      </c>
      <c r="D822" s="33">
        <v>0</v>
      </c>
      <c r="E822" s="33">
        <v>311900</v>
      </c>
      <c r="F822" s="34" t="s">
        <v>46</v>
      </c>
    </row>
    <row r="823" spans="1:6" x14ac:dyDescent="0.2">
      <c r="A823" s="35" t="s">
        <v>41</v>
      </c>
      <c r="B823" s="36" t="s">
        <v>42</v>
      </c>
      <c r="C823" s="37">
        <v>311900</v>
      </c>
      <c r="D823" s="37">
        <v>0</v>
      </c>
      <c r="E823" s="37">
        <v>311900</v>
      </c>
      <c r="F823" s="38" t="s">
        <v>46</v>
      </c>
    </row>
    <row r="824" spans="1:6" x14ac:dyDescent="0.2">
      <c r="A824" s="39" t="s">
        <v>47</v>
      </c>
      <c r="B824" s="40" t="s">
        <v>48</v>
      </c>
      <c r="C824" s="41">
        <v>311900</v>
      </c>
      <c r="D824" s="41">
        <v>0</v>
      </c>
      <c r="E824" s="41">
        <v>311900</v>
      </c>
      <c r="F824" s="42" t="s">
        <v>46</v>
      </c>
    </row>
    <row r="825" spans="1:6" ht="15.75" x14ac:dyDescent="0.2">
      <c r="A825" s="2" t="s">
        <v>109</v>
      </c>
      <c r="B825" s="1" t="s">
        <v>341</v>
      </c>
      <c r="C825" s="3">
        <v>959926</v>
      </c>
      <c r="D825" s="3">
        <v>13000</v>
      </c>
      <c r="E825" s="3">
        <v>972926</v>
      </c>
      <c r="F825" s="4" t="s">
        <v>342</v>
      </c>
    </row>
    <row r="826" spans="1:6" x14ac:dyDescent="0.2">
      <c r="A826" s="25" t="s">
        <v>10</v>
      </c>
      <c r="B826" s="26" t="s">
        <v>99</v>
      </c>
      <c r="C826" s="27">
        <v>959926</v>
      </c>
      <c r="D826" s="27">
        <v>13000</v>
      </c>
      <c r="E826" s="27">
        <v>972926</v>
      </c>
      <c r="F826" s="28">
        <v>1.3542710583940847</v>
      </c>
    </row>
    <row r="827" spans="1:6" x14ac:dyDescent="0.2">
      <c r="A827" s="25" t="s">
        <v>20</v>
      </c>
      <c r="B827" s="26" t="s">
        <v>247</v>
      </c>
      <c r="C827" s="27">
        <v>959926</v>
      </c>
      <c r="D827" s="27">
        <v>13000</v>
      </c>
      <c r="E827" s="27">
        <v>972926</v>
      </c>
      <c r="F827" s="30" t="s">
        <v>342</v>
      </c>
    </row>
    <row r="828" spans="1:6" x14ac:dyDescent="0.2">
      <c r="A828" s="31" t="s">
        <v>22</v>
      </c>
      <c r="B828" s="32" t="s">
        <v>23</v>
      </c>
      <c r="C828" s="33">
        <v>959926</v>
      </c>
      <c r="D828" s="33">
        <v>13000</v>
      </c>
      <c r="E828" s="33">
        <v>972926</v>
      </c>
      <c r="F828" s="34" t="s">
        <v>342</v>
      </c>
    </row>
    <row r="829" spans="1:6" x14ac:dyDescent="0.2">
      <c r="A829" s="35" t="s">
        <v>36</v>
      </c>
      <c r="B829" s="36" t="s">
        <v>37</v>
      </c>
      <c r="C829" s="37">
        <v>897463</v>
      </c>
      <c r="D829" s="37">
        <v>7900</v>
      </c>
      <c r="E829" s="37">
        <v>905363</v>
      </c>
      <c r="F829" s="38" t="s">
        <v>343</v>
      </c>
    </row>
    <row r="830" spans="1:6" x14ac:dyDescent="0.2">
      <c r="A830" s="39" t="s">
        <v>116</v>
      </c>
      <c r="B830" s="40" t="s">
        <v>117</v>
      </c>
      <c r="C830" s="41">
        <v>765783</v>
      </c>
      <c r="D830" s="41">
        <v>6400</v>
      </c>
      <c r="E830" s="41">
        <v>772183</v>
      </c>
      <c r="F830" s="42" t="s">
        <v>344</v>
      </c>
    </row>
    <row r="831" spans="1:6" x14ac:dyDescent="0.2">
      <c r="A831" s="39" t="s">
        <v>118</v>
      </c>
      <c r="B831" s="40" t="s">
        <v>119</v>
      </c>
      <c r="C831" s="41">
        <v>131680</v>
      </c>
      <c r="D831" s="41">
        <v>1500</v>
      </c>
      <c r="E831" s="41">
        <v>133180</v>
      </c>
      <c r="F831" s="42" t="s">
        <v>345</v>
      </c>
    </row>
    <row r="832" spans="1:6" x14ac:dyDescent="0.2">
      <c r="A832" s="35" t="s">
        <v>41</v>
      </c>
      <c r="B832" s="36" t="s">
        <v>42</v>
      </c>
      <c r="C832" s="37">
        <v>62463</v>
      </c>
      <c r="D832" s="37">
        <v>5100</v>
      </c>
      <c r="E832" s="37">
        <v>67563</v>
      </c>
      <c r="F832" s="38" t="s">
        <v>346</v>
      </c>
    </row>
    <row r="833" spans="1:6" s="29" customFormat="1" x14ac:dyDescent="0.2">
      <c r="A833" s="39" t="s">
        <v>44</v>
      </c>
      <c r="B833" s="40" t="s">
        <v>45</v>
      </c>
      <c r="C833" s="41">
        <v>62463</v>
      </c>
      <c r="D833" s="41">
        <v>5100</v>
      </c>
      <c r="E833" s="41">
        <v>67563</v>
      </c>
      <c r="F833" s="42" t="s">
        <v>346</v>
      </c>
    </row>
    <row r="834" spans="1:6" s="29" customFormat="1" ht="15.75" x14ac:dyDescent="0.2">
      <c r="A834" s="2" t="s">
        <v>109</v>
      </c>
      <c r="B834" s="1" t="s">
        <v>347</v>
      </c>
      <c r="C834" s="3">
        <v>559320</v>
      </c>
      <c r="D834" s="3">
        <v>1528557.55</v>
      </c>
      <c r="E834" s="3">
        <v>2087877.55</v>
      </c>
      <c r="F834" s="4" t="s">
        <v>348</v>
      </c>
    </row>
    <row r="835" spans="1:6" s="29" customFormat="1" x14ac:dyDescent="0.2">
      <c r="A835" s="25" t="s">
        <v>10</v>
      </c>
      <c r="B835" s="26" t="s">
        <v>160</v>
      </c>
      <c r="C835" s="27">
        <v>559320</v>
      </c>
      <c r="D835" s="27">
        <v>1528557.55</v>
      </c>
      <c r="E835" s="27">
        <v>2087877.55</v>
      </c>
      <c r="F835" s="28">
        <v>273.28855574626334</v>
      </c>
    </row>
    <row r="836" spans="1:6" s="29" customFormat="1" x14ac:dyDescent="0.2">
      <c r="A836" s="25" t="s">
        <v>20</v>
      </c>
      <c r="B836" s="26" t="s">
        <v>247</v>
      </c>
      <c r="C836" s="27">
        <v>559320</v>
      </c>
      <c r="D836" s="27">
        <v>1528557.55</v>
      </c>
      <c r="E836" s="27">
        <v>2087877.55</v>
      </c>
      <c r="F836" s="30" t="s">
        <v>348</v>
      </c>
    </row>
    <row r="837" spans="1:6" s="24" customFormat="1" x14ac:dyDescent="0.2">
      <c r="A837" s="31" t="s">
        <v>22</v>
      </c>
      <c r="B837" s="32" t="s">
        <v>23</v>
      </c>
      <c r="C837" s="33">
        <v>559320</v>
      </c>
      <c r="D837" s="33">
        <v>1485557.55</v>
      </c>
      <c r="E837" s="33">
        <v>2044877.55</v>
      </c>
      <c r="F837" s="34" t="s">
        <v>349</v>
      </c>
    </row>
    <row r="838" spans="1:6" s="24" customFormat="1" x14ac:dyDescent="0.2">
      <c r="A838" s="35" t="s">
        <v>41</v>
      </c>
      <c r="B838" s="36" t="s">
        <v>42</v>
      </c>
      <c r="C838" s="37">
        <v>559320</v>
      </c>
      <c r="D838" s="37">
        <v>276207.55</v>
      </c>
      <c r="E838" s="37">
        <v>835527.55</v>
      </c>
      <c r="F838" s="38" t="s">
        <v>350</v>
      </c>
    </row>
    <row r="839" spans="1:6" s="24" customFormat="1" x14ac:dyDescent="0.2">
      <c r="A839" s="39" t="s">
        <v>44</v>
      </c>
      <c r="B839" s="40" t="s">
        <v>45</v>
      </c>
      <c r="C839" s="41">
        <v>439480</v>
      </c>
      <c r="D839" s="41">
        <v>175115.12</v>
      </c>
      <c r="E839" s="41">
        <v>614595.12</v>
      </c>
      <c r="F839" s="42" t="s">
        <v>351</v>
      </c>
    </row>
    <row r="840" spans="1:6" s="29" customFormat="1" x14ac:dyDescent="0.2">
      <c r="A840" s="39" t="s">
        <v>53</v>
      </c>
      <c r="B840" s="40" t="s">
        <v>54</v>
      </c>
      <c r="C840" s="41">
        <v>119840</v>
      </c>
      <c r="D840" s="41">
        <v>101092.43000000001</v>
      </c>
      <c r="E840" s="41">
        <v>220932.43</v>
      </c>
      <c r="F840" s="42" t="s">
        <v>352</v>
      </c>
    </row>
    <row r="841" spans="1:6" s="24" customFormat="1" x14ac:dyDescent="0.2">
      <c r="A841" s="35" t="s">
        <v>142</v>
      </c>
      <c r="B841" s="36" t="s">
        <v>143</v>
      </c>
      <c r="C841" s="37">
        <v>0</v>
      </c>
      <c r="D841" s="37">
        <v>1209350</v>
      </c>
      <c r="E841" s="37">
        <v>1209350</v>
      </c>
      <c r="F841" s="38" t="s">
        <v>46</v>
      </c>
    </row>
    <row r="842" spans="1:6" s="24" customFormat="1" x14ac:dyDescent="0.2">
      <c r="A842" s="39" t="s">
        <v>353</v>
      </c>
      <c r="B842" s="40" t="s">
        <v>354</v>
      </c>
      <c r="C842" s="41">
        <v>0</v>
      </c>
      <c r="D842" s="41">
        <v>1209350</v>
      </c>
      <c r="E842" s="41">
        <v>1209350</v>
      </c>
      <c r="F842" s="42" t="s">
        <v>46</v>
      </c>
    </row>
    <row r="843" spans="1:6" s="24" customFormat="1" x14ac:dyDescent="0.2">
      <c r="A843" s="31" t="s">
        <v>62</v>
      </c>
      <c r="B843" s="32" t="s">
        <v>63</v>
      </c>
      <c r="C843" s="33">
        <v>0</v>
      </c>
      <c r="D843" s="33">
        <v>43000</v>
      </c>
      <c r="E843" s="33">
        <v>43000</v>
      </c>
      <c r="F843" s="34" t="s">
        <v>46</v>
      </c>
    </row>
    <row r="844" spans="1:6" s="24" customFormat="1" x14ac:dyDescent="0.2">
      <c r="A844" s="35" t="s">
        <v>69</v>
      </c>
      <c r="B844" s="36" t="s">
        <v>70</v>
      </c>
      <c r="C844" s="37">
        <v>0</v>
      </c>
      <c r="D844" s="37">
        <v>43000</v>
      </c>
      <c r="E844" s="37">
        <v>43000</v>
      </c>
      <c r="F844" s="38" t="s">
        <v>46</v>
      </c>
    </row>
    <row r="845" spans="1:6" s="29" customFormat="1" x14ac:dyDescent="0.2">
      <c r="A845" s="39" t="s">
        <v>72</v>
      </c>
      <c r="B845" s="40" t="s">
        <v>73</v>
      </c>
      <c r="C845" s="41">
        <v>0</v>
      </c>
      <c r="D845" s="41">
        <v>43000</v>
      </c>
      <c r="E845" s="41">
        <v>43000</v>
      </c>
      <c r="F845" s="42" t="s">
        <v>46</v>
      </c>
    </row>
    <row r="846" spans="1:6" s="24" customFormat="1" ht="15.75" x14ac:dyDescent="0.2">
      <c r="A846" s="2" t="s">
        <v>109</v>
      </c>
      <c r="B846" s="1" t="s">
        <v>355</v>
      </c>
      <c r="C846" s="3">
        <v>1145697.76</v>
      </c>
      <c r="D846" s="3">
        <v>103829.93000000001</v>
      </c>
      <c r="E846" s="3">
        <v>1249527.69</v>
      </c>
      <c r="F846" s="4" t="s">
        <v>356</v>
      </c>
    </row>
    <row r="847" spans="1:6" s="29" customFormat="1" x14ac:dyDescent="0.2">
      <c r="A847" s="25" t="s">
        <v>10</v>
      </c>
      <c r="B847" s="26" t="s">
        <v>11</v>
      </c>
      <c r="C847" s="27">
        <v>2888</v>
      </c>
      <c r="D847" s="27">
        <v>-8</v>
      </c>
      <c r="E847" s="27">
        <v>2880</v>
      </c>
      <c r="F847" s="28">
        <v>-0.27700831024930744</v>
      </c>
    </row>
    <row r="848" spans="1:6" s="29" customFormat="1" x14ac:dyDescent="0.2">
      <c r="A848" s="25" t="s">
        <v>10</v>
      </c>
      <c r="B848" s="26" t="s">
        <v>158</v>
      </c>
      <c r="C848" s="27">
        <v>1500</v>
      </c>
      <c r="D848" s="27">
        <v>436.43</v>
      </c>
      <c r="E848" s="27">
        <v>1936.43</v>
      </c>
      <c r="F848" s="28">
        <v>29.095333333333333</v>
      </c>
    </row>
    <row r="849" spans="1:6" s="29" customFormat="1" x14ac:dyDescent="0.2">
      <c r="A849" s="25" t="s">
        <v>10</v>
      </c>
      <c r="B849" s="26" t="s">
        <v>266</v>
      </c>
      <c r="C849" s="27">
        <v>20000</v>
      </c>
      <c r="D849" s="27">
        <v>600</v>
      </c>
      <c r="E849" s="27">
        <v>20600</v>
      </c>
      <c r="F849" s="28">
        <v>3</v>
      </c>
    </row>
    <row r="850" spans="1:6" s="24" customFormat="1" x14ac:dyDescent="0.2">
      <c r="A850" s="25" t="s">
        <v>10</v>
      </c>
      <c r="B850" s="26" t="s">
        <v>99</v>
      </c>
      <c r="C850" s="27">
        <v>11500</v>
      </c>
      <c r="D850" s="27">
        <v>0</v>
      </c>
      <c r="E850" s="27">
        <v>11500</v>
      </c>
      <c r="F850" s="28">
        <v>0</v>
      </c>
    </row>
    <row r="851" spans="1:6" s="29" customFormat="1" x14ac:dyDescent="0.2">
      <c r="A851" s="25" t="s">
        <v>10</v>
      </c>
      <c r="B851" s="26" t="s">
        <v>159</v>
      </c>
      <c r="C851" s="27">
        <v>1109309.76</v>
      </c>
      <c r="D851" s="27">
        <v>102095.63</v>
      </c>
      <c r="E851" s="27">
        <v>1211405.3900000001</v>
      </c>
      <c r="F851" s="28">
        <v>9.2035276062116314</v>
      </c>
    </row>
    <row r="852" spans="1:6" s="24" customFormat="1" x14ac:dyDescent="0.2">
      <c r="A852" s="25" t="s">
        <v>10</v>
      </c>
      <c r="B852" s="26" t="s">
        <v>269</v>
      </c>
      <c r="C852" s="27">
        <v>500</v>
      </c>
      <c r="D852" s="27">
        <v>705.87</v>
      </c>
      <c r="E852" s="27">
        <v>1205.8700000000001</v>
      </c>
      <c r="F852" s="28">
        <v>141.17400000000001</v>
      </c>
    </row>
    <row r="853" spans="1:6" s="29" customFormat="1" x14ac:dyDescent="0.2">
      <c r="A853" s="25" t="s">
        <v>20</v>
      </c>
      <c r="B853" s="26" t="s">
        <v>247</v>
      </c>
      <c r="C853" s="27">
        <v>1145697.76</v>
      </c>
      <c r="D853" s="27">
        <v>103829.93000000001</v>
      </c>
      <c r="E853" s="27">
        <v>1249527.69</v>
      </c>
      <c r="F853" s="30" t="s">
        <v>356</v>
      </c>
    </row>
    <row r="854" spans="1:6" s="29" customFormat="1" x14ac:dyDescent="0.2">
      <c r="A854" s="31" t="s">
        <v>22</v>
      </c>
      <c r="B854" s="32" t="s">
        <v>23</v>
      </c>
      <c r="C854" s="33">
        <v>2888</v>
      </c>
      <c r="D854" s="33">
        <v>-8</v>
      </c>
      <c r="E854" s="33">
        <v>2880</v>
      </c>
      <c r="F854" s="34" t="s">
        <v>357</v>
      </c>
    </row>
    <row r="855" spans="1:6" s="24" customFormat="1" x14ac:dyDescent="0.2">
      <c r="A855" s="35" t="s">
        <v>41</v>
      </c>
      <c r="B855" s="36" t="s">
        <v>42</v>
      </c>
      <c r="C855" s="37">
        <v>2888</v>
      </c>
      <c r="D855" s="37">
        <v>-8</v>
      </c>
      <c r="E855" s="37">
        <v>2880</v>
      </c>
      <c r="F855" s="38" t="s">
        <v>357</v>
      </c>
    </row>
    <row r="856" spans="1:6" s="29" customFormat="1" x14ac:dyDescent="0.2">
      <c r="A856" s="39" t="s">
        <v>47</v>
      </c>
      <c r="B856" s="40" t="s">
        <v>48</v>
      </c>
      <c r="C856" s="41">
        <v>2888</v>
      </c>
      <c r="D856" s="41">
        <v>-8</v>
      </c>
      <c r="E856" s="41">
        <v>2880</v>
      </c>
      <c r="F856" s="42" t="s">
        <v>357</v>
      </c>
    </row>
    <row r="857" spans="1:6" s="29" customFormat="1" x14ac:dyDescent="0.2">
      <c r="A857" s="31" t="s">
        <v>22</v>
      </c>
      <c r="B857" s="32" t="s">
        <v>23</v>
      </c>
      <c r="C857" s="33">
        <v>1500</v>
      </c>
      <c r="D857" s="33">
        <v>436.43</v>
      </c>
      <c r="E857" s="33">
        <v>1936.43</v>
      </c>
      <c r="F857" s="34" t="s">
        <v>358</v>
      </c>
    </row>
    <row r="858" spans="1:6" s="24" customFormat="1" x14ac:dyDescent="0.2">
      <c r="A858" s="35" t="s">
        <v>41</v>
      </c>
      <c r="B858" s="36" t="s">
        <v>42</v>
      </c>
      <c r="C858" s="37">
        <v>1000</v>
      </c>
      <c r="D858" s="37">
        <v>436.43</v>
      </c>
      <c r="E858" s="37">
        <v>1436.43</v>
      </c>
      <c r="F858" s="38" t="s">
        <v>359</v>
      </c>
    </row>
    <row r="859" spans="1:6" s="29" customFormat="1" x14ac:dyDescent="0.2">
      <c r="A859" s="39" t="s">
        <v>47</v>
      </c>
      <c r="B859" s="40" t="s">
        <v>48</v>
      </c>
      <c r="C859" s="41">
        <v>1000</v>
      </c>
      <c r="D859" s="41">
        <v>436.43</v>
      </c>
      <c r="E859" s="41">
        <v>1436.43</v>
      </c>
      <c r="F859" s="42" t="s">
        <v>359</v>
      </c>
    </row>
    <row r="860" spans="1:6" s="24" customFormat="1" x14ac:dyDescent="0.2">
      <c r="A860" s="35" t="s">
        <v>24</v>
      </c>
      <c r="B860" s="36" t="s">
        <v>25</v>
      </c>
      <c r="C860" s="37">
        <v>500</v>
      </c>
      <c r="D860" s="37">
        <v>0</v>
      </c>
      <c r="E860" s="37">
        <v>500</v>
      </c>
      <c r="F860" s="38" t="s">
        <v>46</v>
      </c>
    </row>
    <row r="861" spans="1:6" s="29" customFormat="1" x14ac:dyDescent="0.2">
      <c r="A861" s="39" t="s">
        <v>26</v>
      </c>
      <c r="B861" s="40" t="s">
        <v>27</v>
      </c>
      <c r="C861" s="41">
        <v>500</v>
      </c>
      <c r="D861" s="41">
        <v>0</v>
      </c>
      <c r="E861" s="41">
        <v>500</v>
      </c>
      <c r="F861" s="42" t="s">
        <v>46</v>
      </c>
    </row>
    <row r="862" spans="1:6" s="29" customFormat="1" x14ac:dyDescent="0.2">
      <c r="A862" s="31" t="s">
        <v>22</v>
      </c>
      <c r="B862" s="32" t="s">
        <v>23</v>
      </c>
      <c r="C862" s="33">
        <v>20000</v>
      </c>
      <c r="D862" s="33">
        <v>600</v>
      </c>
      <c r="E862" s="33">
        <v>20600</v>
      </c>
      <c r="F862" s="34" t="s">
        <v>360</v>
      </c>
    </row>
    <row r="863" spans="1:6" s="24" customFormat="1" x14ac:dyDescent="0.2">
      <c r="A863" s="35" t="s">
        <v>41</v>
      </c>
      <c r="B863" s="36" t="s">
        <v>42</v>
      </c>
      <c r="C863" s="37">
        <v>20000</v>
      </c>
      <c r="D863" s="37">
        <v>600</v>
      </c>
      <c r="E863" s="37">
        <v>20600</v>
      </c>
      <c r="F863" s="38" t="s">
        <v>360</v>
      </c>
    </row>
    <row r="864" spans="1:6" s="29" customFormat="1" x14ac:dyDescent="0.2">
      <c r="A864" s="39" t="s">
        <v>44</v>
      </c>
      <c r="B864" s="40" t="s">
        <v>45</v>
      </c>
      <c r="C864" s="41">
        <v>0</v>
      </c>
      <c r="D864" s="41">
        <v>600</v>
      </c>
      <c r="E864" s="41">
        <v>600</v>
      </c>
      <c r="F864" s="42" t="s">
        <v>46</v>
      </c>
    </row>
    <row r="865" spans="1:6" x14ac:dyDescent="0.2">
      <c r="A865" s="39" t="s">
        <v>47</v>
      </c>
      <c r="B865" s="40" t="s">
        <v>48</v>
      </c>
      <c r="C865" s="41">
        <v>20000</v>
      </c>
      <c r="D865" s="41">
        <v>0</v>
      </c>
      <c r="E865" s="41">
        <v>20000</v>
      </c>
      <c r="F865" s="42" t="s">
        <v>46</v>
      </c>
    </row>
    <row r="866" spans="1:6" x14ac:dyDescent="0.2">
      <c r="A866" s="31" t="s">
        <v>22</v>
      </c>
      <c r="B866" s="32" t="s">
        <v>23</v>
      </c>
      <c r="C866" s="33">
        <v>11500</v>
      </c>
      <c r="D866" s="33">
        <v>0</v>
      </c>
      <c r="E866" s="33">
        <v>11500</v>
      </c>
      <c r="F866" s="34" t="s">
        <v>46</v>
      </c>
    </row>
    <row r="867" spans="1:6" x14ac:dyDescent="0.2">
      <c r="A867" s="35" t="s">
        <v>41</v>
      </c>
      <c r="B867" s="36" t="s">
        <v>42</v>
      </c>
      <c r="C867" s="37">
        <v>11500</v>
      </c>
      <c r="D867" s="37">
        <v>0</v>
      </c>
      <c r="E867" s="37">
        <v>11500</v>
      </c>
      <c r="F867" s="38" t="s">
        <v>46</v>
      </c>
    </row>
    <row r="868" spans="1:6" x14ac:dyDescent="0.2">
      <c r="A868" s="39" t="s">
        <v>47</v>
      </c>
      <c r="B868" s="40" t="s">
        <v>48</v>
      </c>
      <c r="C868" s="41">
        <v>11500</v>
      </c>
      <c r="D868" s="41">
        <v>0</v>
      </c>
      <c r="E868" s="41">
        <v>11500</v>
      </c>
      <c r="F868" s="42" t="s">
        <v>46</v>
      </c>
    </row>
    <row r="869" spans="1:6" s="29" customFormat="1" x14ac:dyDescent="0.2">
      <c r="A869" s="31" t="s">
        <v>22</v>
      </c>
      <c r="B869" s="32" t="s">
        <v>23</v>
      </c>
      <c r="C869" s="33">
        <v>950309.76</v>
      </c>
      <c r="D869" s="33">
        <v>102095.63</v>
      </c>
      <c r="E869" s="33">
        <v>1052405.3900000001</v>
      </c>
      <c r="F869" s="34" t="s">
        <v>361</v>
      </c>
    </row>
    <row r="870" spans="1:6" s="29" customFormat="1" x14ac:dyDescent="0.2">
      <c r="A870" s="35" t="s">
        <v>36</v>
      </c>
      <c r="B870" s="36" t="s">
        <v>37</v>
      </c>
      <c r="C870" s="37">
        <v>721362.56</v>
      </c>
      <c r="D870" s="37">
        <v>90869.69</v>
      </c>
      <c r="E870" s="37">
        <v>812232.25</v>
      </c>
      <c r="F870" s="38" t="s">
        <v>362</v>
      </c>
    </row>
    <row r="871" spans="1:6" s="29" customFormat="1" x14ac:dyDescent="0.2">
      <c r="A871" s="39" t="s">
        <v>116</v>
      </c>
      <c r="B871" s="40" t="s">
        <v>117</v>
      </c>
      <c r="C871" s="41">
        <v>591530.56000000006</v>
      </c>
      <c r="D871" s="41">
        <v>86669.69</v>
      </c>
      <c r="E871" s="41">
        <v>678200.25</v>
      </c>
      <c r="F871" s="42" t="s">
        <v>363</v>
      </c>
    </row>
    <row r="872" spans="1:6" s="29" customFormat="1" x14ac:dyDescent="0.2">
      <c r="A872" s="39" t="s">
        <v>39</v>
      </c>
      <c r="B872" s="40" t="s">
        <v>40</v>
      </c>
      <c r="C872" s="41">
        <v>15996</v>
      </c>
      <c r="D872" s="41">
        <v>4200</v>
      </c>
      <c r="E872" s="41">
        <v>20196</v>
      </c>
      <c r="F872" s="42" t="s">
        <v>364</v>
      </c>
    </row>
    <row r="873" spans="1:6" x14ac:dyDescent="0.2">
      <c r="A873" s="39" t="s">
        <v>118</v>
      </c>
      <c r="B873" s="40" t="s">
        <v>119</v>
      </c>
      <c r="C873" s="41">
        <v>113836</v>
      </c>
      <c r="D873" s="41">
        <v>0</v>
      </c>
      <c r="E873" s="41">
        <v>113836</v>
      </c>
      <c r="F873" s="42" t="s">
        <v>46</v>
      </c>
    </row>
    <row r="874" spans="1:6" x14ac:dyDescent="0.2">
      <c r="A874" s="35" t="s">
        <v>41</v>
      </c>
      <c r="B874" s="36" t="s">
        <v>42</v>
      </c>
      <c r="C874" s="37">
        <v>87947.199999999997</v>
      </c>
      <c r="D874" s="37">
        <v>11225.94</v>
      </c>
      <c r="E874" s="37">
        <v>99173.14</v>
      </c>
      <c r="F874" s="38" t="s">
        <v>365</v>
      </c>
    </row>
    <row r="875" spans="1:6" x14ac:dyDescent="0.2">
      <c r="A875" s="39" t="s">
        <v>44</v>
      </c>
      <c r="B875" s="40" t="s">
        <v>45</v>
      </c>
      <c r="C875" s="41">
        <v>41747.199999999997</v>
      </c>
      <c r="D875" s="41">
        <v>11225.94</v>
      </c>
      <c r="E875" s="41">
        <v>52973.14</v>
      </c>
      <c r="F875" s="42" t="s">
        <v>366</v>
      </c>
    </row>
    <row r="876" spans="1:6" x14ac:dyDescent="0.2">
      <c r="A876" s="39" t="s">
        <v>47</v>
      </c>
      <c r="B876" s="40" t="s">
        <v>48</v>
      </c>
      <c r="C876" s="41">
        <v>17100</v>
      </c>
      <c r="D876" s="41">
        <v>4000</v>
      </c>
      <c r="E876" s="41">
        <v>21100</v>
      </c>
      <c r="F876" s="42" t="s">
        <v>367</v>
      </c>
    </row>
    <row r="877" spans="1:6" x14ac:dyDescent="0.2">
      <c r="A877" s="39" t="s">
        <v>50</v>
      </c>
      <c r="B877" s="40" t="s">
        <v>51</v>
      </c>
      <c r="C877" s="41">
        <v>3000</v>
      </c>
      <c r="D877" s="41">
        <v>0</v>
      </c>
      <c r="E877" s="41">
        <v>3000</v>
      </c>
      <c r="F877" s="42" t="s">
        <v>46</v>
      </c>
    </row>
    <row r="878" spans="1:6" s="29" customFormat="1" x14ac:dyDescent="0.2">
      <c r="A878" s="39" t="s">
        <v>53</v>
      </c>
      <c r="B878" s="40" t="s">
        <v>54</v>
      </c>
      <c r="C878" s="41">
        <v>26100</v>
      </c>
      <c r="D878" s="41">
        <v>-4000</v>
      </c>
      <c r="E878" s="41">
        <v>22100</v>
      </c>
      <c r="F878" s="42" t="s">
        <v>368</v>
      </c>
    </row>
    <row r="879" spans="1:6" s="24" customFormat="1" x14ac:dyDescent="0.2">
      <c r="A879" s="35" t="s">
        <v>252</v>
      </c>
      <c r="B879" s="36" t="s">
        <v>253</v>
      </c>
      <c r="C879" s="37">
        <v>141000</v>
      </c>
      <c r="D879" s="37">
        <v>0</v>
      </c>
      <c r="E879" s="37">
        <v>141000</v>
      </c>
      <c r="F879" s="38" t="s">
        <v>46</v>
      </c>
    </row>
    <row r="880" spans="1:6" s="29" customFormat="1" x14ac:dyDescent="0.2">
      <c r="A880" s="39" t="s">
        <v>254</v>
      </c>
      <c r="B880" s="40" t="s">
        <v>255</v>
      </c>
      <c r="C880" s="41">
        <v>141000</v>
      </c>
      <c r="D880" s="41">
        <v>0</v>
      </c>
      <c r="E880" s="41">
        <v>141000</v>
      </c>
      <c r="F880" s="42" t="s">
        <v>46</v>
      </c>
    </row>
    <row r="881" spans="1:6" s="29" customFormat="1" x14ac:dyDescent="0.2">
      <c r="A881" s="31" t="s">
        <v>62</v>
      </c>
      <c r="B881" s="32" t="s">
        <v>63</v>
      </c>
      <c r="C881" s="33">
        <v>159000</v>
      </c>
      <c r="D881" s="33">
        <v>0</v>
      </c>
      <c r="E881" s="33">
        <v>159000</v>
      </c>
      <c r="F881" s="34" t="s">
        <v>46</v>
      </c>
    </row>
    <row r="882" spans="1:6" x14ac:dyDescent="0.2">
      <c r="A882" s="35" t="s">
        <v>69</v>
      </c>
      <c r="B882" s="36" t="s">
        <v>70</v>
      </c>
      <c r="C882" s="37">
        <v>159000</v>
      </c>
      <c r="D882" s="37">
        <v>0</v>
      </c>
      <c r="E882" s="37">
        <v>159000</v>
      </c>
      <c r="F882" s="38" t="s">
        <v>46</v>
      </c>
    </row>
    <row r="883" spans="1:6" x14ac:dyDescent="0.2">
      <c r="A883" s="39" t="s">
        <v>72</v>
      </c>
      <c r="B883" s="40" t="s">
        <v>73</v>
      </c>
      <c r="C883" s="41">
        <v>7000</v>
      </c>
      <c r="D883" s="41">
        <v>0</v>
      </c>
      <c r="E883" s="41">
        <v>7000</v>
      </c>
      <c r="F883" s="42" t="s">
        <v>46</v>
      </c>
    </row>
    <row r="884" spans="1:6" x14ac:dyDescent="0.2">
      <c r="A884" s="39" t="s">
        <v>308</v>
      </c>
      <c r="B884" s="40" t="s">
        <v>309</v>
      </c>
      <c r="C884" s="41">
        <v>152000</v>
      </c>
      <c r="D884" s="41">
        <v>0</v>
      </c>
      <c r="E884" s="41">
        <v>152000</v>
      </c>
      <c r="F884" s="42" t="s">
        <v>46</v>
      </c>
    </row>
    <row r="885" spans="1:6" x14ac:dyDescent="0.2">
      <c r="A885" s="31" t="s">
        <v>22</v>
      </c>
      <c r="B885" s="32" t="s">
        <v>23</v>
      </c>
      <c r="C885" s="33">
        <v>500</v>
      </c>
      <c r="D885" s="33">
        <v>705.87</v>
      </c>
      <c r="E885" s="33">
        <v>1205.8700000000001</v>
      </c>
      <c r="F885" s="34" t="s">
        <v>369</v>
      </c>
    </row>
    <row r="886" spans="1:6" s="29" customFormat="1" x14ac:dyDescent="0.2">
      <c r="A886" s="35" t="s">
        <v>41</v>
      </c>
      <c r="B886" s="36" t="s">
        <v>42</v>
      </c>
      <c r="C886" s="37">
        <v>500</v>
      </c>
      <c r="D886" s="37">
        <v>705.87</v>
      </c>
      <c r="E886" s="37">
        <v>1205.8700000000001</v>
      </c>
      <c r="F886" s="38" t="s">
        <v>369</v>
      </c>
    </row>
    <row r="887" spans="1:6" s="29" customFormat="1" x14ac:dyDescent="0.2">
      <c r="A887" s="39" t="s">
        <v>47</v>
      </c>
      <c r="B887" s="40" t="s">
        <v>48</v>
      </c>
      <c r="C887" s="41">
        <v>500</v>
      </c>
      <c r="D887" s="41">
        <v>705.87</v>
      </c>
      <c r="E887" s="41">
        <v>1205.8700000000001</v>
      </c>
      <c r="F887" s="42" t="s">
        <v>369</v>
      </c>
    </row>
    <row r="888" spans="1:6" s="29" customFormat="1" ht="15.75" x14ac:dyDescent="0.2">
      <c r="A888" s="2" t="s">
        <v>109</v>
      </c>
      <c r="B888" s="1" t="s">
        <v>370</v>
      </c>
      <c r="C888" s="3">
        <v>555400</v>
      </c>
      <c r="D888" s="3">
        <v>24841.93</v>
      </c>
      <c r="E888" s="3">
        <v>580241.93000000005</v>
      </c>
      <c r="F888" s="4" t="s">
        <v>371</v>
      </c>
    </row>
    <row r="889" spans="1:6" s="29" customFormat="1" x14ac:dyDescent="0.2">
      <c r="A889" s="25" t="s">
        <v>10</v>
      </c>
      <c r="B889" s="26" t="s">
        <v>99</v>
      </c>
      <c r="C889" s="27">
        <v>555400</v>
      </c>
      <c r="D889" s="27">
        <v>24841.93</v>
      </c>
      <c r="E889" s="27">
        <v>580241.93000000005</v>
      </c>
      <c r="F889" s="28">
        <v>4.4727997839395037</v>
      </c>
    </row>
    <row r="890" spans="1:6" s="24" customFormat="1" x14ac:dyDescent="0.2">
      <c r="A890" s="25" t="s">
        <v>20</v>
      </c>
      <c r="B890" s="26" t="s">
        <v>247</v>
      </c>
      <c r="C890" s="27">
        <v>555400</v>
      </c>
      <c r="D890" s="27">
        <v>24841.93</v>
      </c>
      <c r="E890" s="27">
        <v>580241.93000000005</v>
      </c>
      <c r="F890" s="30" t="s">
        <v>371</v>
      </c>
    </row>
    <row r="891" spans="1:6" s="29" customFormat="1" x14ac:dyDescent="0.2">
      <c r="A891" s="31" t="s">
        <v>22</v>
      </c>
      <c r="B891" s="32" t="s">
        <v>23</v>
      </c>
      <c r="C891" s="33">
        <v>555400</v>
      </c>
      <c r="D891" s="33">
        <v>24841.93</v>
      </c>
      <c r="E891" s="33">
        <v>580241.93000000005</v>
      </c>
      <c r="F891" s="34" t="s">
        <v>371</v>
      </c>
    </row>
    <row r="892" spans="1:6" s="29" customFormat="1" x14ac:dyDescent="0.2">
      <c r="A892" s="35" t="s">
        <v>41</v>
      </c>
      <c r="B892" s="36" t="s">
        <v>42</v>
      </c>
      <c r="C892" s="37">
        <v>555400</v>
      </c>
      <c r="D892" s="37">
        <v>24841.93</v>
      </c>
      <c r="E892" s="37">
        <v>580241.93000000005</v>
      </c>
      <c r="F892" s="38" t="s">
        <v>371</v>
      </c>
    </row>
    <row r="893" spans="1:6" s="24" customFormat="1" x14ac:dyDescent="0.2">
      <c r="A893" s="39" t="s">
        <v>47</v>
      </c>
      <c r="B893" s="40" t="s">
        <v>48</v>
      </c>
      <c r="C893" s="41">
        <v>555400</v>
      </c>
      <c r="D893" s="41">
        <v>24841.93</v>
      </c>
      <c r="E893" s="41">
        <v>580241.93000000005</v>
      </c>
      <c r="F893" s="42" t="s">
        <v>371</v>
      </c>
    </row>
    <row r="894" spans="1:6" s="29" customFormat="1" ht="15.75" x14ac:dyDescent="0.2">
      <c r="A894" s="2" t="s">
        <v>18</v>
      </c>
      <c r="B894" s="1" t="s">
        <v>372</v>
      </c>
      <c r="C894" s="3">
        <v>0</v>
      </c>
      <c r="D894" s="3">
        <v>61340</v>
      </c>
      <c r="E894" s="3">
        <v>61340</v>
      </c>
      <c r="F894" s="4" t="s">
        <v>46</v>
      </c>
    </row>
    <row r="895" spans="1:6" x14ac:dyDescent="0.2">
      <c r="A895" s="25" t="s">
        <v>10</v>
      </c>
      <c r="B895" s="26" t="s">
        <v>268</v>
      </c>
      <c r="C895" s="27">
        <v>0</v>
      </c>
      <c r="D895" s="27">
        <v>61340</v>
      </c>
      <c r="E895" s="27">
        <v>61340</v>
      </c>
      <c r="F895" s="28">
        <v>0</v>
      </c>
    </row>
    <row r="896" spans="1:6" x14ac:dyDescent="0.2">
      <c r="A896" s="25" t="s">
        <v>20</v>
      </c>
      <c r="B896" s="26" t="s">
        <v>247</v>
      </c>
      <c r="C896" s="27">
        <v>0</v>
      </c>
      <c r="D896" s="27">
        <v>61340</v>
      </c>
      <c r="E896" s="27">
        <v>61340</v>
      </c>
      <c r="F896" s="30" t="s">
        <v>46</v>
      </c>
    </row>
    <row r="897" spans="1:6" x14ac:dyDescent="0.2">
      <c r="A897" s="31" t="s">
        <v>22</v>
      </c>
      <c r="B897" s="32" t="s">
        <v>23</v>
      </c>
      <c r="C897" s="33">
        <v>0</v>
      </c>
      <c r="D897" s="33">
        <v>61340</v>
      </c>
      <c r="E897" s="33">
        <v>61340</v>
      </c>
      <c r="F897" s="34" t="s">
        <v>46</v>
      </c>
    </row>
    <row r="898" spans="1:6" x14ac:dyDescent="0.2">
      <c r="A898" s="35" t="s">
        <v>41</v>
      </c>
      <c r="B898" s="36" t="s">
        <v>42</v>
      </c>
      <c r="C898" s="37">
        <v>0</v>
      </c>
      <c r="D898" s="37">
        <v>61340</v>
      </c>
      <c r="E898" s="37">
        <v>61340</v>
      </c>
      <c r="F898" s="38" t="s">
        <v>46</v>
      </c>
    </row>
    <row r="899" spans="1:6" s="29" customFormat="1" x14ac:dyDescent="0.2">
      <c r="A899" s="39" t="s">
        <v>50</v>
      </c>
      <c r="B899" s="40" t="s">
        <v>51</v>
      </c>
      <c r="C899" s="41">
        <v>0</v>
      </c>
      <c r="D899" s="41">
        <v>61340</v>
      </c>
      <c r="E899" s="41">
        <v>61340</v>
      </c>
      <c r="F899" s="42" t="s">
        <v>46</v>
      </c>
    </row>
    <row r="900" spans="1:6" s="29" customFormat="1" ht="15.75" x14ac:dyDescent="0.2">
      <c r="A900" s="2" t="s">
        <v>109</v>
      </c>
      <c r="B900" s="1" t="s">
        <v>373</v>
      </c>
      <c r="C900" s="3">
        <v>371000</v>
      </c>
      <c r="D900" s="3">
        <v>20000</v>
      </c>
      <c r="E900" s="3">
        <v>391000</v>
      </c>
      <c r="F900" s="4" t="s">
        <v>374</v>
      </c>
    </row>
    <row r="901" spans="1:6" s="29" customFormat="1" x14ac:dyDescent="0.2">
      <c r="A901" s="25" t="s">
        <v>10</v>
      </c>
      <c r="B901" s="26" t="s">
        <v>99</v>
      </c>
      <c r="C901" s="27">
        <v>371000</v>
      </c>
      <c r="D901" s="27">
        <v>20000</v>
      </c>
      <c r="E901" s="27">
        <v>391000</v>
      </c>
      <c r="F901" s="28">
        <v>5.3908355795148246</v>
      </c>
    </row>
    <row r="902" spans="1:6" s="29" customFormat="1" x14ac:dyDescent="0.2">
      <c r="A902" s="25" t="s">
        <v>20</v>
      </c>
      <c r="B902" s="26" t="s">
        <v>247</v>
      </c>
      <c r="C902" s="27">
        <v>371000</v>
      </c>
      <c r="D902" s="27">
        <v>20000</v>
      </c>
      <c r="E902" s="27">
        <v>391000</v>
      </c>
      <c r="F902" s="30" t="s">
        <v>374</v>
      </c>
    </row>
    <row r="903" spans="1:6" s="24" customFormat="1" x14ac:dyDescent="0.2">
      <c r="A903" s="31" t="s">
        <v>22</v>
      </c>
      <c r="B903" s="32" t="s">
        <v>23</v>
      </c>
      <c r="C903" s="33">
        <v>371000</v>
      </c>
      <c r="D903" s="33">
        <v>20000</v>
      </c>
      <c r="E903" s="33">
        <v>391000</v>
      </c>
      <c r="F903" s="34" t="s">
        <v>374</v>
      </c>
    </row>
    <row r="904" spans="1:6" s="29" customFormat="1" x14ac:dyDescent="0.2">
      <c r="A904" s="35" t="s">
        <v>41</v>
      </c>
      <c r="B904" s="36" t="s">
        <v>42</v>
      </c>
      <c r="C904" s="37">
        <v>371000</v>
      </c>
      <c r="D904" s="37">
        <v>20000</v>
      </c>
      <c r="E904" s="37">
        <v>391000</v>
      </c>
      <c r="F904" s="38" t="s">
        <v>374</v>
      </c>
    </row>
    <row r="905" spans="1:6" x14ac:dyDescent="0.2">
      <c r="A905" s="39" t="s">
        <v>47</v>
      </c>
      <c r="B905" s="40" t="s">
        <v>48</v>
      </c>
      <c r="C905" s="41">
        <v>371000</v>
      </c>
      <c r="D905" s="41">
        <v>20000</v>
      </c>
      <c r="E905" s="41">
        <v>391000</v>
      </c>
      <c r="F905" s="42" t="s">
        <v>374</v>
      </c>
    </row>
    <row r="906" spans="1:6" ht="15.75" x14ac:dyDescent="0.2">
      <c r="A906" s="2" t="s">
        <v>109</v>
      </c>
      <c r="B906" s="1" t="s">
        <v>375</v>
      </c>
      <c r="C906" s="3">
        <v>717794</v>
      </c>
      <c r="D906" s="3">
        <v>10500</v>
      </c>
      <c r="E906" s="3">
        <v>728294</v>
      </c>
      <c r="F906" s="4" t="s">
        <v>376</v>
      </c>
    </row>
    <row r="907" spans="1:6" x14ac:dyDescent="0.2">
      <c r="A907" s="25" t="s">
        <v>10</v>
      </c>
      <c r="B907" s="26" t="s">
        <v>99</v>
      </c>
      <c r="C907" s="27">
        <v>717794</v>
      </c>
      <c r="D907" s="27">
        <v>10500</v>
      </c>
      <c r="E907" s="27">
        <v>728294</v>
      </c>
      <c r="F907" s="28">
        <v>1.4628152366835054</v>
      </c>
    </row>
    <row r="908" spans="1:6" x14ac:dyDescent="0.2">
      <c r="A908" s="25" t="s">
        <v>20</v>
      </c>
      <c r="B908" s="26" t="s">
        <v>247</v>
      </c>
      <c r="C908" s="27">
        <v>717794</v>
      </c>
      <c r="D908" s="27">
        <v>10500</v>
      </c>
      <c r="E908" s="27">
        <v>728294</v>
      </c>
      <c r="F908" s="30" t="s">
        <v>376</v>
      </c>
    </row>
    <row r="909" spans="1:6" s="29" customFormat="1" x14ac:dyDescent="0.2">
      <c r="A909" s="31" t="s">
        <v>22</v>
      </c>
      <c r="B909" s="32" t="s">
        <v>23</v>
      </c>
      <c r="C909" s="33">
        <v>717794</v>
      </c>
      <c r="D909" s="33">
        <v>10500</v>
      </c>
      <c r="E909" s="33">
        <v>728294</v>
      </c>
      <c r="F909" s="34" t="s">
        <v>376</v>
      </c>
    </row>
    <row r="910" spans="1:6" s="29" customFormat="1" x14ac:dyDescent="0.2">
      <c r="A910" s="35" t="s">
        <v>36</v>
      </c>
      <c r="B910" s="36" t="s">
        <v>37</v>
      </c>
      <c r="C910" s="37">
        <v>670428</v>
      </c>
      <c r="D910" s="37">
        <v>10500</v>
      </c>
      <c r="E910" s="37">
        <v>680928</v>
      </c>
      <c r="F910" s="38" t="s">
        <v>377</v>
      </c>
    </row>
    <row r="911" spans="1:6" s="29" customFormat="1" x14ac:dyDescent="0.2">
      <c r="A911" s="39" t="s">
        <v>116</v>
      </c>
      <c r="B911" s="40" t="s">
        <v>117</v>
      </c>
      <c r="C911" s="41">
        <v>570112</v>
      </c>
      <c r="D911" s="41">
        <v>0</v>
      </c>
      <c r="E911" s="41">
        <v>570112</v>
      </c>
      <c r="F911" s="42" t="s">
        <v>46</v>
      </c>
    </row>
    <row r="912" spans="1:6" s="29" customFormat="1" x14ac:dyDescent="0.2">
      <c r="A912" s="39" t="s">
        <v>39</v>
      </c>
      <c r="B912" s="40" t="s">
        <v>40</v>
      </c>
      <c r="C912" s="41">
        <v>0</v>
      </c>
      <c r="D912" s="41">
        <v>10500</v>
      </c>
      <c r="E912" s="41">
        <v>10500</v>
      </c>
      <c r="F912" s="42" t="s">
        <v>46</v>
      </c>
    </row>
    <row r="913" spans="1:6" s="24" customFormat="1" x14ac:dyDescent="0.2">
      <c r="A913" s="39" t="s">
        <v>118</v>
      </c>
      <c r="B913" s="40" t="s">
        <v>119</v>
      </c>
      <c r="C913" s="41">
        <v>100316</v>
      </c>
      <c r="D913" s="41">
        <v>0</v>
      </c>
      <c r="E913" s="41">
        <v>100316</v>
      </c>
      <c r="F913" s="42" t="s">
        <v>46</v>
      </c>
    </row>
    <row r="914" spans="1:6" s="29" customFormat="1" x14ac:dyDescent="0.2">
      <c r="A914" s="35" t="s">
        <v>41</v>
      </c>
      <c r="B914" s="36" t="s">
        <v>42</v>
      </c>
      <c r="C914" s="37">
        <v>47366</v>
      </c>
      <c r="D914" s="37">
        <v>0</v>
      </c>
      <c r="E914" s="37">
        <v>47366</v>
      </c>
      <c r="F914" s="38" t="s">
        <v>46</v>
      </c>
    </row>
    <row r="915" spans="1:6" s="29" customFormat="1" x14ac:dyDescent="0.2">
      <c r="A915" s="39" t="s">
        <v>44</v>
      </c>
      <c r="B915" s="40" t="s">
        <v>45</v>
      </c>
      <c r="C915" s="41">
        <v>47366</v>
      </c>
      <c r="D915" s="41">
        <v>0</v>
      </c>
      <c r="E915" s="41">
        <v>47366</v>
      </c>
      <c r="F915" s="42" t="s">
        <v>46</v>
      </c>
    </row>
    <row r="916" spans="1:6" s="29" customFormat="1" ht="15.75" x14ac:dyDescent="0.2">
      <c r="A916" s="5" t="s">
        <v>9</v>
      </c>
      <c r="B916" s="6" t="s">
        <v>679</v>
      </c>
      <c r="C916" s="7">
        <v>141490918</v>
      </c>
      <c r="D916" s="7">
        <v>4525383.59</v>
      </c>
      <c r="E916" s="7">
        <v>146016301.59</v>
      </c>
      <c r="F916" s="8" t="s">
        <v>378</v>
      </c>
    </row>
    <row r="917" spans="1:6" s="29" customFormat="1" x14ac:dyDescent="0.2">
      <c r="A917" s="25" t="s">
        <v>10</v>
      </c>
      <c r="B917" s="26" t="s">
        <v>11</v>
      </c>
      <c r="C917" s="27">
        <v>29500</v>
      </c>
      <c r="D917" s="27">
        <v>10500</v>
      </c>
      <c r="E917" s="27">
        <v>40000</v>
      </c>
      <c r="F917" s="28">
        <v>35.593220338983052</v>
      </c>
    </row>
    <row r="918" spans="1:6" s="29" customFormat="1" x14ac:dyDescent="0.2">
      <c r="A918" s="25" t="s">
        <v>10</v>
      </c>
      <c r="B918" s="26" t="s">
        <v>158</v>
      </c>
      <c r="C918" s="27">
        <v>3187663</v>
      </c>
      <c r="D918" s="27">
        <v>1706297.6400000001</v>
      </c>
      <c r="E918" s="27">
        <v>4893960.6399999997</v>
      </c>
      <c r="F918" s="28">
        <v>53.528169069315048</v>
      </c>
    </row>
    <row r="919" spans="1:6" s="29" customFormat="1" x14ac:dyDescent="0.2">
      <c r="A919" s="25" t="s">
        <v>10</v>
      </c>
      <c r="B919" s="26" t="s">
        <v>266</v>
      </c>
      <c r="C919" s="27">
        <v>1793800</v>
      </c>
      <c r="D919" s="27">
        <v>-32666.75</v>
      </c>
      <c r="E919" s="27">
        <v>1761133.25</v>
      </c>
      <c r="F919" s="28">
        <v>-1.8210920949938676</v>
      </c>
    </row>
    <row r="920" spans="1:6" s="29" customFormat="1" x14ac:dyDescent="0.2">
      <c r="A920" s="25" t="s">
        <v>10</v>
      </c>
      <c r="B920" s="26" t="s">
        <v>379</v>
      </c>
      <c r="C920" s="27">
        <v>10208513</v>
      </c>
      <c r="D920" s="27">
        <v>2319573.67</v>
      </c>
      <c r="E920" s="27">
        <v>12528086.67</v>
      </c>
      <c r="F920" s="28">
        <v>22.721954411969698</v>
      </c>
    </row>
    <row r="921" spans="1:6" s="29" customFormat="1" x14ac:dyDescent="0.2">
      <c r="A921" s="25" t="s">
        <v>10</v>
      </c>
      <c r="B921" s="26" t="s">
        <v>99</v>
      </c>
      <c r="C921" s="27">
        <v>532060</v>
      </c>
      <c r="D921" s="27">
        <v>0</v>
      </c>
      <c r="E921" s="27">
        <v>532060</v>
      </c>
      <c r="F921" s="28">
        <v>0</v>
      </c>
    </row>
    <row r="922" spans="1:6" x14ac:dyDescent="0.2">
      <c r="A922" s="25" t="s">
        <v>10</v>
      </c>
      <c r="B922" s="26" t="s">
        <v>159</v>
      </c>
      <c r="C922" s="27">
        <v>75259043</v>
      </c>
      <c r="D922" s="27">
        <v>70540.639999999999</v>
      </c>
      <c r="E922" s="27">
        <v>75329583.640000001</v>
      </c>
      <c r="F922" s="28">
        <v>9.3730450439025642E-2</v>
      </c>
    </row>
    <row r="923" spans="1:6" x14ac:dyDescent="0.2">
      <c r="A923" s="25" t="s">
        <v>10</v>
      </c>
      <c r="B923" s="26" t="s">
        <v>160</v>
      </c>
      <c r="C923" s="27">
        <v>48023489</v>
      </c>
      <c r="D923" s="27">
        <v>164233.9899999997</v>
      </c>
      <c r="E923" s="27">
        <v>48187722.990000002</v>
      </c>
      <c r="F923" s="28">
        <v>0.34198679317114944</v>
      </c>
    </row>
    <row r="924" spans="1:6" s="29" customFormat="1" x14ac:dyDescent="0.2">
      <c r="A924" s="25" t="s">
        <v>10</v>
      </c>
      <c r="B924" s="26" t="s">
        <v>268</v>
      </c>
      <c r="C924" s="27">
        <v>2398150</v>
      </c>
      <c r="D924" s="27">
        <v>-313573.5</v>
      </c>
      <c r="E924" s="27">
        <v>2084576.5</v>
      </c>
      <c r="F924" s="28">
        <v>-13.075641640431165</v>
      </c>
    </row>
    <row r="925" spans="1:6" s="29" customFormat="1" x14ac:dyDescent="0.2">
      <c r="A925" s="25" t="s">
        <v>10</v>
      </c>
      <c r="B925" s="26" t="s">
        <v>269</v>
      </c>
      <c r="C925" s="27">
        <v>19000</v>
      </c>
      <c r="D925" s="27">
        <v>0</v>
      </c>
      <c r="E925" s="27">
        <v>19000</v>
      </c>
      <c r="F925" s="28">
        <v>0</v>
      </c>
    </row>
    <row r="926" spans="1:6" s="29" customFormat="1" ht="25.5" x14ac:dyDescent="0.2">
      <c r="A926" s="25" t="s">
        <v>10</v>
      </c>
      <c r="B926" s="26" t="s">
        <v>212</v>
      </c>
      <c r="C926" s="27">
        <v>39700</v>
      </c>
      <c r="D926" s="27">
        <v>600477.9</v>
      </c>
      <c r="E926" s="27">
        <v>640177.9</v>
      </c>
      <c r="F926" s="28">
        <v>1512.5387909319898</v>
      </c>
    </row>
    <row r="927" spans="1:6" s="29" customFormat="1" ht="15.75" x14ac:dyDescent="0.2">
      <c r="A927" s="9" t="s">
        <v>15</v>
      </c>
      <c r="B927" s="10" t="s">
        <v>380</v>
      </c>
      <c r="C927" s="11">
        <v>10208513</v>
      </c>
      <c r="D927" s="11">
        <v>1992263.6300000001</v>
      </c>
      <c r="E927" s="11">
        <v>12200776.630000001</v>
      </c>
      <c r="F927" s="12" t="s">
        <v>381</v>
      </c>
    </row>
    <row r="928" spans="1:6" ht="31.5" x14ac:dyDescent="0.2">
      <c r="A928" s="2" t="s">
        <v>18</v>
      </c>
      <c r="B928" s="1" t="s">
        <v>382</v>
      </c>
      <c r="C928" s="3">
        <v>3223513</v>
      </c>
      <c r="D928" s="3">
        <v>-759513</v>
      </c>
      <c r="E928" s="3">
        <v>2464000</v>
      </c>
      <c r="F928" s="4" t="s">
        <v>383</v>
      </c>
    </row>
    <row r="929" spans="1:6" x14ac:dyDescent="0.2">
      <c r="A929" s="25" t="s">
        <v>10</v>
      </c>
      <c r="B929" s="26" t="s">
        <v>379</v>
      </c>
      <c r="C929" s="27">
        <v>3223513</v>
      </c>
      <c r="D929" s="27">
        <v>-759513</v>
      </c>
      <c r="E929" s="27">
        <v>2464000</v>
      </c>
      <c r="F929" s="28">
        <v>-23.561654629591999</v>
      </c>
    </row>
    <row r="930" spans="1:6" x14ac:dyDescent="0.2">
      <c r="A930" s="25" t="s">
        <v>20</v>
      </c>
      <c r="B930" s="26" t="s">
        <v>249</v>
      </c>
      <c r="C930" s="27">
        <v>3223513</v>
      </c>
      <c r="D930" s="27">
        <v>-759513</v>
      </c>
      <c r="E930" s="27">
        <v>2464000</v>
      </c>
      <c r="F930" s="30" t="s">
        <v>383</v>
      </c>
    </row>
    <row r="931" spans="1:6" x14ac:dyDescent="0.2">
      <c r="A931" s="31" t="s">
        <v>22</v>
      </c>
      <c r="B931" s="32" t="s">
        <v>23</v>
      </c>
      <c r="C931" s="33">
        <v>1723513</v>
      </c>
      <c r="D931" s="33">
        <v>740487</v>
      </c>
      <c r="E931" s="33">
        <v>2464000</v>
      </c>
      <c r="F931" s="34" t="s">
        <v>384</v>
      </c>
    </row>
    <row r="932" spans="1:6" x14ac:dyDescent="0.2">
      <c r="A932" s="35" t="s">
        <v>41</v>
      </c>
      <c r="B932" s="36" t="s">
        <v>42</v>
      </c>
      <c r="C932" s="37">
        <v>1423513</v>
      </c>
      <c r="D932" s="37">
        <v>740487</v>
      </c>
      <c r="E932" s="37">
        <v>2164000</v>
      </c>
      <c r="F932" s="38" t="s">
        <v>385</v>
      </c>
    </row>
    <row r="933" spans="1:6" s="29" customFormat="1" x14ac:dyDescent="0.2">
      <c r="A933" s="39" t="s">
        <v>50</v>
      </c>
      <c r="B933" s="40" t="s">
        <v>51</v>
      </c>
      <c r="C933" s="41">
        <v>1379513</v>
      </c>
      <c r="D933" s="41">
        <v>740487</v>
      </c>
      <c r="E933" s="41">
        <v>2120000</v>
      </c>
      <c r="F933" s="42" t="s">
        <v>386</v>
      </c>
    </row>
    <row r="934" spans="1:6" s="29" customFormat="1" x14ac:dyDescent="0.2">
      <c r="A934" s="39" t="s">
        <v>53</v>
      </c>
      <c r="B934" s="40" t="s">
        <v>54</v>
      </c>
      <c r="C934" s="41">
        <v>44000</v>
      </c>
      <c r="D934" s="41">
        <v>0</v>
      </c>
      <c r="E934" s="41">
        <v>44000</v>
      </c>
      <c r="F934" s="42" t="s">
        <v>46</v>
      </c>
    </row>
    <row r="935" spans="1:6" x14ac:dyDescent="0.2">
      <c r="A935" s="35" t="s">
        <v>24</v>
      </c>
      <c r="B935" s="36" t="s">
        <v>25</v>
      </c>
      <c r="C935" s="37">
        <v>300000</v>
      </c>
      <c r="D935" s="37">
        <v>0</v>
      </c>
      <c r="E935" s="37">
        <v>300000</v>
      </c>
      <c r="F935" s="38" t="s">
        <v>46</v>
      </c>
    </row>
    <row r="936" spans="1:6" x14ac:dyDescent="0.2">
      <c r="A936" s="39" t="s">
        <v>26</v>
      </c>
      <c r="B936" s="40" t="s">
        <v>27</v>
      </c>
      <c r="C936" s="41">
        <v>300000</v>
      </c>
      <c r="D936" s="41">
        <v>0</v>
      </c>
      <c r="E936" s="41">
        <v>300000</v>
      </c>
      <c r="F936" s="42" t="s">
        <v>46</v>
      </c>
    </row>
    <row r="937" spans="1:6" x14ac:dyDescent="0.2">
      <c r="A937" s="31" t="s">
        <v>62</v>
      </c>
      <c r="B937" s="32" t="s">
        <v>63</v>
      </c>
      <c r="C937" s="33">
        <v>1500000</v>
      </c>
      <c r="D937" s="33">
        <v>-1500000</v>
      </c>
      <c r="E937" s="33">
        <v>0</v>
      </c>
      <c r="F937" s="34" t="s">
        <v>17</v>
      </c>
    </row>
    <row r="938" spans="1:6" x14ac:dyDescent="0.2">
      <c r="A938" s="35" t="s">
        <v>77</v>
      </c>
      <c r="B938" s="36" t="s">
        <v>78</v>
      </c>
      <c r="C938" s="37">
        <v>1500000</v>
      </c>
      <c r="D938" s="37">
        <v>-1500000</v>
      </c>
      <c r="E938" s="37">
        <v>0</v>
      </c>
      <c r="F938" s="38" t="s">
        <v>17</v>
      </c>
    </row>
    <row r="939" spans="1:6" s="29" customFormat="1" x14ac:dyDescent="0.2">
      <c r="A939" s="39" t="s">
        <v>79</v>
      </c>
      <c r="B939" s="40" t="s">
        <v>80</v>
      </c>
      <c r="C939" s="41">
        <v>1500000</v>
      </c>
      <c r="D939" s="41">
        <v>-1500000</v>
      </c>
      <c r="E939" s="41">
        <v>0</v>
      </c>
      <c r="F939" s="42" t="s">
        <v>17</v>
      </c>
    </row>
    <row r="940" spans="1:6" s="29" customFormat="1" ht="31.5" x14ac:dyDescent="0.2">
      <c r="A940" s="2" t="s">
        <v>18</v>
      </c>
      <c r="B940" s="1" t="s">
        <v>387</v>
      </c>
      <c r="C940" s="3">
        <v>5244800</v>
      </c>
      <c r="D940" s="3">
        <v>715000</v>
      </c>
      <c r="E940" s="3">
        <v>5959800</v>
      </c>
      <c r="F940" s="4" t="s">
        <v>388</v>
      </c>
    </row>
    <row r="941" spans="1:6" s="29" customFormat="1" x14ac:dyDescent="0.2">
      <c r="A941" s="25" t="s">
        <v>10</v>
      </c>
      <c r="B941" s="26" t="s">
        <v>379</v>
      </c>
      <c r="C941" s="27">
        <v>5244800</v>
      </c>
      <c r="D941" s="27">
        <v>715000</v>
      </c>
      <c r="E941" s="27">
        <v>5959800</v>
      </c>
      <c r="F941" s="28">
        <v>13.632550335570471</v>
      </c>
    </row>
    <row r="942" spans="1:6" s="29" customFormat="1" x14ac:dyDescent="0.2">
      <c r="A942" s="25" t="s">
        <v>20</v>
      </c>
      <c r="B942" s="26" t="s">
        <v>249</v>
      </c>
      <c r="C942" s="27">
        <v>5244800</v>
      </c>
      <c r="D942" s="27">
        <v>715000</v>
      </c>
      <c r="E942" s="27">
        <v>5959800</v>
      </c>
      <c r="F942" s="30" t="s">
        <v>388</v>
      </c>
    </row>
    <row r="943" spans="1:6" s="24" customFormat="1" x14ac:dyDescent="0.2">
      <c r="A943" s="31" t="s">
        <v>22</v>
      </c>
      <c r="B943" s="32" t="s">
        <v>23</v>
      </c>
      <c r="C943" s="33">
        <v>5189100</v>
      </c>
      <c r="D943" s="33">
        <v>770700</v>
      </c>
      <c r="E943" s="33">
        <v>5959800</v>
      </c>
      <c r="F943" s="34" t="s">
        <v>389</v>
      </c>
    </row>
    <row r="944" spans="1:6" s="29" customFormat="1" x14ac:dyDescent="0.2">
      <c r="A944" s="35" t="s">
        <v>41</v>
      </c>
      <c r="B944" s="36" t="s">
        <v>42</v>
      </c>
      <c r="C944" s="37">
        <v>5180780</v>
      </c>
      <c r="D944" s="37">
        <v>772200</v>
      </c>
      <c r="E944" s="37">
        <v>5952980</v>
      </c>
      <c r="F944" s="38" t="s">
        <v>390</v>
      </c>
    </row>
    <row r="945" spans="1:6" s="29" customFormat="1" x14ac:dyDescent="0.2">
      <c r="A945" s="39" t="s">
        <v>44</v>
      </c>
      <c r="B945" s="40" t="s">
        <v>45</v>
      </c>
      <c r="C945" s="41">
        <v>1687810</v>
      </c>
      <c r="D945" s="41">
        <v>35354.83</v>
      </c>
      <c r="E945" s="41">
        <v>1723164.83</v>
      </c>
      <c r="F945" s="42" t="s">
        <v>391</v>
      </c>
    </row>
    <row r="946" spans="1:6" x14ac:dyDescent="0.2">
      <c r="A946" s="39" t="s">
        <v>47</v>
      </c>
      <c r="B946" s="40" t="s">
        <v>48</v>
      </c>
      <c r="C946" s="41">
        <v>2278898</v>
      </c>
      <c r="D946" s="41">
        <v>723090.34</v>
      </c>
      <c r="E946" s="41">
        <v>3001988.34</v>
      </c>
      <c r="F946" s="42" t="s">
        <v>392</v>
      </c>
    </row>
    <row r="947" spans="1:6" x14ac:dyDescent="0.2">
      <c r="A947" s="39" t="s">
        <v>50</v>
      </c>
      <c r="B947" s="40" t="s">
        <v>51</v>
      </c>
      <c r="C947" s="41">
        <v>1122675.4000000001</v>
      </c>
      <c r="D947" s="41">
        <v>5600</v>
      </c>
      <c r="E947" s="41">
        <v>1128275.4000000001</v>
      </c>
      <c r="F947" s="42" t="s">
        <v>393</v>
      </c>
    </row>
    <row r="948" spans="1:6" x14ac:dyDescent="0.2">
      <c r="A948" s="39" t="s">
        <v>299</v>
      </c>
      <c r="B948" s="40" t="s">
        <v>300</v>
      </c>
      <c r="C948" s="41">
        <v>0</v>
      </c>
      <c r="D948" s="41">
        <v>10000</v>
      </c>
      <c r="E948" s="41">
        <v>10000</v>
      </c>
      <c r="F948" s="42" t="s">
        <v>46</v>
      </c>
    </row>
    <row r="949" spans="1:6" x14ac:dyDescent="0.2">
      <c r="A949" s="39" t="s">
        <v>53</v>
      </c>
      <c r="B949" s="40" t="s">
        <v>54</v>
      </c>
      <c r="C949" s="41">
        <v>91396.6</v>
      </c>
      <c r="D949" s="41">
        <v>-1845.17</v>
      </c>
      <c r="E949" s="41">
        <v>89551.430000000008</v>
      </c>
      <c r="F949" s="42" t="s">
        <v>394</v>
      </c>
    </row>
    <row r="950" spans="1:6" s="29" customFormat="1" x14ac:dyDescent="0.2">
      <c r="A950" s="35" t="s">
        <v>55</v>
      </c>
      <c r="B950" s="36" t="s">
        <v>56</v>
      </c>
      <c r="C950" s="37">
        <v>8320</v>
      </c>
      <c r="D950" s="37">
        <v>-1500</v>
      </c>
      <c r="E950" s="37">
        <v>6820</v>
      </c>
      <c r="F950" s="38" t="s">
        <v>395</v>
      </c>
    </row>
    <row r="951" spans="1:6" s="29" customFormat="1" x14ac:dyDescent="0.2">
      <c r="A951" s="39" t="s">
        <v>58</v>
      </c>
      <c r="B951" s="40" t="s">
        <v>59</v>
      </c>
      <c r="C951" s="41">
        <v>8320</v>
      </c>
      <c r="D951" s="41">
        <v>-1500</v>
      </c>
      <c r="E951" s="41">
        <v>6820</v>
      </c>
      <c r="F951" s="42" t="s">
        <v>395</v>
      </c>
    </row>
    <row r="952" spans="1:6" s="29" customFormat="1" x14ac:dyDescent="0.2">
      <c r="A952" s="31" t="s">
        <v>62</v>
      </c>
      <c r="B952" s="32" t="s">
        <v>63</v>
      </c>
      <c r="C952" s="33">
        <v>55700</v>
      </c>
      <c r="D952" s="33">
        <v>-55700</v>
      </c>
      <c r="E952" s="33">
        <v>0</v>
      </c>
      <c r="F952" s="34" t="s">
        <v>17</v>
      </c>
    </row>
    <row r="953" spans="1:6" s="29" customFormat="1" x14ac:dyDescent="0.2">
      <c r="A953" s="35" t="s">
        <v>69</v>
      </c>
      <c r="B953" s="36" t="s">
        <v>70</v>
      </c>
      <c r="C953" s="37">
        <v>55700</v>
      </c>
      <c r="D953" s="37">
        <v>-55700</v>
      </c>
      <c r="E953" s="37">
        <v>0</v>
      </c>
      <c r="F953" s="38" t="s">
        <v>17</v>
      </c>
    </row>
    <row r="954" spans="1:6" s="24" customFormat="1" x14ac:dyDescent="0.2">
      <c r="A954" s="39" t="s">
        <v>72</v>
      </c>
      <c r="B954" s="40" t="s">
        <v>73</v>
      </c>
      <c r="C954" s="41">
        <v>55700</v>
      </c>
      <c r="D954" s="41">
        <v>-55700</v>
      </c>
      <c r="E954" s="41">
        <v>0</v>
      </c>
      <c r="F954" s="42" t="s">
        <v>17</v>
      </c>
    </row>
    <row r="955" spans="1:6" s="29" customFormat="1" ht="15.75" x14ac:dyDescent="0.2">
      <c r="A955" s="2" t="s">
        <v>18</v>
      </c>
      <c r="B955" s="1" t="s">
        <v>396</v>
      </c>
      <c r="C955" s="3">
        <v>1740200</v>
      </c>
      <c r="D955" s="3">
        <v>0</v>
      </c>
      <c r="E955" s="3">
        <v>1740200</v>
      </c>
      <c r="F955" s="4" t="s">
        <v>46</v>
      </c>
    </row>
    <row r="956" spans="1:6" x14ac:dyDescent="0.2">
      <c r="A956" s="25" t="s">
        <v>10</v>
      </c>
      <c r="B956" s="26" t="s">
        <v>379</v>
      </c>
      <c r="C956" s="27">
        <v>1740200</v>
      </c>
      <c r="D956" s="27">
        <v>0</v>
      </c>
      <c r="E956" s="27">
        <v>1740200</v>
      </c>
      <c r="F956" s="28">
        <v>0</v>
      </c>
    </row>
    <row r="957" spans="1:6" x14ac:dyDescent="0.2">
      <c r="A957" s="25" t="s">
        <v>20</v>
      </c>
      <c r="B957" s="26" t="s">
        <v>249</v>
      </c>
      <c r="C957" s="27">
        <v>1740200</v>
      </c>
      <c r="D957" s="27">
        <v>0</v>
      </c>
      <c r="E957" s="27">
        <v>1740200</v>
      </c>
      <c r="F957" s="30" t="s">
        <v>46</v>
      </c>
    </row>
    <row r="958" spans="1:6" x14ac:dyDescent="0.2">
      <c r="A958" s="31" t="s">
        <v>22</v>
      </c>
      <c r="B958" s="32" t="s">
        <v>23</v>
      </c>
      <c r="C958" s="33">
        <v>1740200</v>
      </c>
      <c r="D958" s="33">
        <v>0</v>
      </c>
      <c r="E958" s="33">
        <v>1740200</v>
      </c>
      <c r="F958" s="34" t="s">
        <v>46</v>
      </c>
    </row>
    <row r="959" spans="1:6" x14ac:dyDescent="0.2">
      <c r="A959" s="35" t="s">
        <v>41</v>
      </c>
      <c r="B959" s="36" t="s">
        <v>42</v>
      </c>
      <c r="C959" s="37">
        <v>1738200</v>
      </c>
      <c r="D959" s="37">
        <v>2000</v>
      </c>
      <c r="E959" s="37">
        <v>1740200</v>
      </c>
      <c r="F959" s="38" t="s">
        <v>397</v>
      </c>
    </row>
    <row r="960" spans="1:6" x14ac:dyDescent="0.2">
      <c r="A960" s="39" t="s">
        <v>44</v>
      </c>
      <c r="B960" s="40" t="s">
        <v>45</v>
      </c>
      <c r="C960" s="41">
        <v>84600</v>
      </c>
      <c r="D960" s="41">
        <v>5400</v>
      </c>
      <c r="E960" s="41">
        <v>90000</v>
      </c>
      <c r="F960" s="42" t="s">
        <v>398</v>
      </c>
    </row>
    <row r="961" spans="1:6" s="29" customFormat="1" x14ac:dyDescent="0.2">
      <c r="A961" s="39" t="s">
        <v>47</v>
      </c>
      <c r="B961" s="40" t="s">
        <v>48</v>
      </c>
      <c r="C961" s="41">
        <v>1202000</v>
      </c>
      <c r="D961" s="41">
        <v>-5400</v>
      </c>
      <c r="E961" s="41">
        <v>1196600</v>
      </c>
      <c r="F961" s="42" t="s">
        <v>399</v>
      </c>
    </row>
    <row r="962" spans="1:6" s="29" customFormat="1" x14ac:dyDescent="0.2">
      <c r="A962" s="39" t="s">
        <v>50</v>
      </c>
      <c r="B962" s="40" t="s">
        <v>51</v>
      </c>
      <c r="C962" s="41">
        <v>444000</v>
      </c>
      <c r="D962" s="41">
        <v>778</v>
      </c>
      <c r="E962" s="41">
        <v>444778</v>
      </c>
      <c r="F962" s="42" t="s">
        <v>400</v>
      </c>
    </row>
    <row r="963" spans="1:6" s="29" customFormat="1" x14ac:dyDescent="0.2">
      <c r="A963" s="39" t="s">
        <v>53</v>
      </c>
      <c r="B963" s="40" t="s">
        <v>54</v>
      </c>
      <c r="C963" s="41">
        <v>7600</v>
      </c>
      <c r="D963" s="41">
        <v>1222</v>
      </c>
      <c r="E963" s="41">
        <v>8822</v>
      </c>
      <c r="F963" s="42" t="s">
        <v>401</v>
      </c>
    </row>
    <row r="964" spans="1:6" s="29" customFormat="1" x14ac:dyDescent="0.2">
      <c r="A964" s="35" t="s">
        <v>55</v>
      </c>
      <c r="B964" s="36" t="s">
        <v>56</v>
      </c>
      <c r="C964" s="37">
        <v>2000</v>
      </c>
      <c r="D964" s="37">
        <v>-2000</v>
      </c>
      <c r="E964" s="37">
        <v>0</v>
      </c>
      <c r="F964" s="38" t="s">
        <v>17</v>
      </c>
    </row>
    <row r="965" spans="1:6" s="24" customFormat="1" x14ac:dyDescent="0.2">
      <c r="A965" s="39" t="s">
        <v>58</v>
      </c>
      <c r="B965" s="40" t="s">
        <v>59</v>
      </c>
      <c r="C965" s="41">
        <v>2000</v>
      </c>
      <c r="D965" s="41">
        <v>-2000</v>
      </c>
      <c r="E965" s="41">
        <v>0</v>
      </c>
      <c r="F965" s="42" t="s">
        <v>17</v>
      </c>
    </row>
    <row r="966" spans="1:6" s="29" customFormat="1" ht="15.75" x14ac:dyDescent="0.2">
      <c r="A966" s="2" t="s">
        <v>60</v>
      </c>
      <c r="B966" s="1" t="s">
        <v>402</v>
      </c>
      <c r="C966" s="3">
        <v>0</v>
      </c>
      <c r="D966" s="3">
        <v>687761.5</v>
      </c>
      <c r="E966" s="3">
        <v>687761.5</v>
      </c>
      <c r="F966" s="4" t="s">
        <v>46</v>
      </c>
    </row>
    <row r="967" spans="1:6" s="29" customFormat="1" x14ac:dyDescent="0.2">
      <c r="A967" s="25" t="s">
        <v>10</v>
      </c>
      <c r="B967" s="26" t="s">
        <v>379</v>
      </c>
      <c r="C967" s="27">
        <v>0</v>
      </c>
      <c r="D967" s="27">
        <v>687761.5</v>
      </c>
      <c r="E967" s="27">
        <v>687761.5</v>
      </c>
      <c r="F967" s="28">
        <v>0</v>
      </c>
    </row>
    <row r="968" spans="1:6" x14ac:dyDescent="0.2">
      <c r="A968" s="25" t="s">
        <v>20</v>
      </c>
      <c r="B968" s="26" t="s">
        <v>249</v>
      </c>
      <c r="C968" s="27">
        <v>0</v>
      </c>
      <c r="D968" s="27">
        <v>687761.5</v>
      </c>
      <c r="E968" s="27">
        <v>687761.5</v>
      </c>
      <c r="F968" s="30" t="s">
        <v>46</v>
      </c>
    </row>
    <row r="969" spans="1:6" x14ac:dyDescent="0.2">
      <c r="A969" s="31" t="s">
        <v>62</v>
      </c>
      <c r="B969" s="32" t="s">
        <v>63</v>
      </c>
      <c r="C969" s="33">
        <v>0</v>
      </c>
      <c r="D969" s="33">
        <v>687761.5</v>
      </c>
      <c r="E969" s="33">
        <v>687761.5</v>
      </c>
      <c r="F969" s="34" t="s">
        <v>46</v>
      </c>
    </row>
    <row r="970" spans="1:6" x14ac:dyDescent="0.2">
      <c r="A970" s="35" t="s">
        <v>69</v>
      </c>
      <c r="B970" s="36" t="s">
        <v>70</v>
      </c>
      <c r="C970" s="37">
        <v>0</v>
      </c>
      <c r="D970" s="37">
        <v>687761.5</v>
      </c>
      <c r="E970" s="37">
        <v>687761.5</v>
      </c>
      <c r="F970" s="38" t="s">
        <v>46</v>
      </c>
    </row>
    <row r="971" spans="1:6" x14ac:dyDescent="0.2">
      <c r="A971" s="39" t="s">
        <v>72</v>
      </c>
      <c r="B971" s="40" t="s">
        <v>73</v>
      </c>
      <c r="C971" s="41">
        <v>0</v>
      </c>
      <c r="D971" s="41">
        <v>687761.5</v>
      </c>
      <c r="E971" s="41">
        <v>687761.5</v>
      </c>
      <c r="F971" s="42" t="s">
        <v>46</v>
      </c>
    </row>
    <row r="972" spans="1:6" s="29" customFormat="1" ht="15.75" x14ac:dyDescent="0.2">
      <c r="A972" s="2" t="s">
        <v>18</v>
      </c>
      <c r="B972" s="1" t="s">
        <v>403</v>
      </c>
      <c r="C972" s="3">
        <v>0</v>
      </c>
      <c r="D972" s="3">
        <v>1349015.1300000001</v>
      </c>
      <c r="E972" s="3">
        <v>1349015.1300000001</v>
      </c>
      <c r="F972" s="4" t="s">
        <v>46</v>
      </c>
    </row>
    <row r="973" spans="1:6" s="29" customFormat="1" x14ac:dyDescent="0.2">
      <c r="A973" s="25" t="s">
        <v>10</v>
      </c>
      <c r="B973" s="26" t="s">
        <v>379</v>
      </c>
      <c r="C973" s="27">
        <v>0</v>
      </c>
      <c r="D973" s="27">
        <v>1349015.1300000001</v>
      </c>
      <c r="E973" s="27">
        <v>1349015.1300000001</v>
      </c>
      <c r="F973" s="28">
        <v>0</v>
      </c>
    </row>
    <row r="974" spans="1:6" s="29" customFormat="1" x14ac:dyDescent="0.2">
      <c r="A974" s="25" t="s">
        <v>20</v>
      </c>
      <c r="B974" s="26" t="s">
        <v>249</v>
      </c>
      <c r="C974" s="27">
        <v>0</v>
      </c>
      <c r="D974" s="27">
        <v>1349015.1300000001</v>
      </c>
      <c r="E974" s="27">
        <v>1349015.1300000001</v>
      </c>
      <c r="F974" s="30" t="s">
        <v>46</v>
      </c>
    </row>
    <row r="975" spans="1:6" s="29" customFormat="1" x14ac:dyDescent="0.2">
      <c r="A975" s="31" t="s">
        <v>22</v>
      </c>
      <c r="B975" s="32" t="s">
        <v>23</v>
      </c>
      <c r="C975" s="33">
        <v>0</v>
      </c>
      <c r="D975" s="33">
        <v>1349015.1300000001</v>
      </c>
      <c r="E975" s="33">
        <v>1349015.1300000001</v>
      </c>
      <c r="F975" s="34" t="s">
        <v>46</v>
      </c>
    </row>
    <row r="976" spans="1:6" s="24" customFormat="1" x14ac:dyDescent="0.2">
      <c r="A976" s="35" t="s">
        <v>41</v>
      </c>
      <c r="B976" s="36" t="s">
        <v>42</v>
      </c>
      <c r="C976" s="37">
        <v>0</v>
      </c>
      <c r="D976" s="37">
        <v>1349015.1300000001</v>
      </c>
      <c r="E976" s="37">
        <v>1349015.1300000001</v>
      </c>
      <c r="F976" s="38" t="s">
        <v>46</v>
      </c>
    </row>
    <row r="977" spans="1:6" s="29" customFormat="1" x14ac:dyDescent="0.2">
      <c r="A977" s="39" t="s">
        <v>47</v>
      </c>
      <c r="B977" s="40" t="s">
        <v>48</v>
      </c>
      <c r="C977" s="41">
        <v>0</v>
      </c>
      <c r="D977" s="41">
        <v>11380</v>
      </c>
      <c r="E977" s="41">
        <v>11380</v>
      </c>
      <c r="F977" s="42" t="s">
        <v>46</v>
      </c>
    </row>
    <row r="978" spans="1:6" s="29" customFormat="1" x14ac:dyDescent="0.2">
      <c r="A978" s="39" t="s">
        <v>50</v>
      </c>
      <c r="B978" s="40" t="s">
        <v>51</v>
      </c>
      <c r="C978" s="41">
        <v>0</v>
      </c>
      <c r="D978" s="41">
        <v>1337635.1300000001</v>
      </c>
      <c r="E978" s="41">
        <v>1337635.1300000001</v>
      </c>
      <c r="F978" s="42" t="s">
        <v>46</v>
      </c>
    </row>
    <row r="979" spans="1:6" s="24" customFormat="1" ht="31.5" x14ac:dyDescent="0.2">
      <c r="A979" s="9" t="s">
        <v>15</v>
      </c>
      <c r="B979" s="10" t="s">
        <v>404</v>
      </c>
      <c r="C979" s="11">
        <v>131282405</v>
      </c>
      <c r="D979" s="11">
        <v>2533119.96</v>
      </c>
      <c r="E979" s="11">
        <v>133815524.96000001</v>
      </c>
      <c r="F979" s="12" t="s">
        <v>405</v>
      </c>
    </row>
    <row r="980" spans="1:6" s="29" customFormat="1" ht="31.5" x14ac:dyDescent="0.2">
      <c r="A980" s="2" t="s">
        <v>18</v>
      </c>
      <c r="B980" s="1" t="s">
        <v>406</v>
      </c>
      <c r="C980" s="3">
        <v>78522477</v>
      </c>
      <c r="D980" s="3">
        <v>687240.88</v>
      </c>
      <c r="E980" s="3">
        <v>79209717.879999995</v>
      </c>
      <c r="F980" s="4" t="s">
        <v>343</v>
      </c>
    </row>
    <row r="981" spans="1:6" s="29" customFormat="1" x14ac:dyDescent="0.2">
      <c r="A981" s="25" t="s">
        <v>10</v>
      </c>
      <c r="B981" s="26" t="s">
        <v>11</v>
      </c>
      <c r="C981" s="27">
        <v>29500</v>
      </c>
      <c r="D981" s="27">
        <v>10500</v>
      </c>
      <c r="E981" s="27">
        <v>40000</v>
      </c>
      <c r="F981" s="28">
        <v>35.593220338983052</v>
      </c>
    </row>
    <row r="982" spans="1:6" s="29" customFormat="1" x14ac:dyDescent="0.2">
      <c r="A982" s="25" t="s">
        <v>10</v>
      </c>
      <c r="B982" s="26" t="s">
        <v>158</v>
      </c>
      <c r="C982" s="27">
        <v>1423460</v>
      </c>
      <c r="D982" s="27">
        <v>537600.09</v>
      </c>
      <c r="E982" s="27">
        <v>1961060.09</v>
      </c>
      <c r="F982" s="28">
        <v>37.767137116603209</v>
      </c>
    </row>
    <row r="983" spans="1:6" x14ac:dyDescent="0.2">
      <c r="A983" s="25" t="s">
        <v>10</v>
      </c>
      <c r="B983" s="26" t="s">
        <v>266</v>
      </c>
      <c r="C983" s="27">
        <v>1793800</v>
      </c>
      <c r="D983" s="27">
        <v>-32666.75</v>
      </c>
      <c r="E983" s="27">
        <v>1761133.25</v>
      </c>
      <c r="F983" s="28">
        <v>-1.8210920949938676</v>
      </c>
    </row>
    <row r="984" spans="1:6" x14ac:dyDescent="0.2">
      <c r="A984" s="25" t="s">
        <v>10</v>
      </c>
      <c r="B984" s="26" t="s">
        <v>159</v>
      </c>
      <c r="C984" s="27">
        <v>75233717</v>
      </c>
      <c r="D984" s="27">
        <v>68540.639999999999</v>
      </c>
      <c r="E984" s="27">
        <v>75302257.640000001</v>
      </c>
      <c r="F984" s="28">
        <v>9.110362046846629E-2</v>
      </c>
    </row>
    <row r="985" spans="1:6" x14ac:dyDescent="0.2">
      <c r="A985" s="25" t="s">
        <v>10</v>
      </c>
      <c r="B985" s="26" t="s">
        <v>269</v>
      </c>
      <c r="C985" s="27">
        <v>19000</v>
      </c>
      <c r="D985" s="27">
        <v>0</v>
      </c>
      <c r="E985" s="27">
        <v>19000</v>
      </c>
      <c r="F985" s="28">
        <v>0</v>
      </c>
    </row>
    <row r="986" spans="1:6" ht="25.5" x14ac:dyDescent="0.2">
      <c r="A986" s="25" t="s">
        <v>10</v>
      </c>
      <c r="B986" s="26" t="s">
        <v>212</v>
      </c>
      <c r="C986" s="27">
        <v>23000</v>
      </c>
      <c r="D986" s="27">
        <v>103266.90000000001</v>
      </c>
      <c r="E986" s="27">
        <v>126266.90000000001</v>
      </c>
      <c r="F986" s="28">
        <v>448.98652173913041</v>
      </c>
    </row>
    <row r="987" spans="1:6" x14ac:dyDescent="0.2">
      <c r="A987" s="25" t="s">
        <v>20</v>
      </c>
      <c r="B987" s="26" t="s">
        <v>249</v>
      </c>
      <c r="C987" s="27">
        <v>78522477</v>
      </c>
      <c r="D987" s="27">
        <v>687240.88</v>
      </c>
      <c r="E987" s="27">
        <v>79209717.879999995</v>
      </c>
      <c r="F987" s="30" t="s">
        <v>343</v>
      </c>
    </row>
    <row r="988" spans="1:6" x14ac:dyDescent="0.2">
      <c r="A988" s="31" t="s">
        <v>22</v>
      </c>
      <c r="B988" s="32" t="s">
        <v>23</v>
      </c>
      <c r="C988" s="33">
        <v>29500</v>
      </c>
      <c r="D988" s="33">
        <v>10500</v>
      </c>
      <c r="E988" s="33">
        <v>40000</v>
      </c>
      <c r="F988" s="34" t="s">
        <v>407</v>
      </c>
    </row>
    <row r="989" spans="1:6" x14ac:dyDescent="0.2">
      <c r="A989" s="35" t="s">
        <v>41</v>
      </c>
      <c r="B989" s="36" t="s">
        <v>42</v>
      </c>
      <c r="C989" s="37">
        <v>29500</v>
      </c>
      <c r="D989" s="37">
        <v>10500</v>
      </c>
      <c r="E989" s="37">
        <v>40000</v>
      </c>
      <c r="F989" s="38" t="s">
        <v>407</v>
      </c>
    </row>
    <row r="990" spans="1:6" x14ac:dyDescent="0.2">
      <c r="A990" s="39" t="s">
        <v>47</v>
      </c>
      <c r="B990" s="40" t="s">
        <v>48</v>
      </c>
      <c r="C990" s="41">
        <v>29000</v>
      </c>
      <c r="D990" s="41">
        <v>10500</v>
      </c>
      <c r="E990" s="41">
        <v>39500</v>
      </c>
      <c r="F990" s="42" t="s">
        <v>408</v>
      </c>
    </row>
    <row r="991" spans="1:6" x14ac:dyDescent="0.2">
      <c r="A991" s="39" t="s">
        <v>50</v>
      </c>
      <c r="B991" s="40" t="s">
        <v>51</v>
      </c>
      <c r="C991" s="41">
        <v>500</v>
      </c>
      <c r="D991" s="41">
        <v>0</v>
      </c>
      <c r="E991" s="41">
        <v>500</v>
      </c>
      <c r="F991" s="42" t="s">
        <v>46</v>
      </c>
    </row>
    <row r="992" spans="1:6" x14ac:dyDescent="0.2">
      <c r="A992" s="31" t="s">
        <v>22</v>
      </c>
      <c r="B992" s="32" t="s">
        <v>23</v>
      </c>
      <c r="C992" s="33">
        <v>1022200</v>
      </c>
      <c r="D992" s="33">
        <v>403337.7</v>
      </c>
      <c r="E992" s="33">
        <v>1425537.7</v>
      </c>
      <c r="F992" s="34" t="s">
        <v>409</v>
      </c>
    </row>
    <row r="993" spans="1:6" s="29" customFormat="1" x14ac:dyDescent="0.2">
      <c r="A993" s="35" t="s">
        <v>36</v>
      </c>
      <c r="B993" s="36" t="s">
        <v>37</v>
      </c>
      <c r="C993" s="37">
        <v>55000</v>
      </c>
      <c r="D993" s="37">
        <v>3059</v>
      </c>
      <c r="E993" s="37">
        <v>58059</v>
      </c>
      <c r="F993" s="38" t="s">
        <v>410</v>
      </c>
    </row>
    <row r="994" spans="1:6" s="29" customFormat="1" x14ac:dyDescent="0.2">
      <c r="A994" s="39" t="s">
        <v>116</v>
      </c>
      <c r="B994" s="40" t="s">
        <v>117</v>
      </c>
      <c r="C994" s="41">
        <v>27000</v>
      </c>
      <c r="D994" s="41">
        <v>6059</v>
      </c>
      <c r="E994" s="41">
        <v>33059</v>
      </c>
      <c r="F994" s="42" t="s">
        <v>280</v>
      </c>
    </row>
    <row r="995" spans="1:6" s="29" customFormat="1" x14ac:dyDescent="0.2">
      <c r="A995" s="39" t="s">
        <v>39</v>
      </c>
      <c r="B995" s="40" t="s">
        <v>40</v>
      </c>
      <c r="C995" s="41">
        <v>25000</v>
      </c>
      <c r="D995" s="41">
        <v>-5000</v>
      </c>
      <c r="E995" s="41">
        <v>20000</v>
      </c>
      <c r="F995" s="42" t="s">
        <v>411</v>
      </c>
    </row>
    <row r="996" spans="1:6" s="29" customFormat="1" x14ac:dyDescent="0.2">
      <c r="A996" s="39" t="s">
        <v>118</v>
      </c>
      <c r="B996" s="40" t="s">
        <v>119</v>
      </c>
      <c r="C996" s="41">
        <v>3000</v>
      </c>
      <c r="D996" s="41">
        <v>2000</v>
      </c>
      <c r="E996" s="41">
        <v>5000</v>
      </c>
      <c r="F996" s="42" t="s">
        <v>169</v>
      </c>
    </row>
    <row r="997" spans="1:6" s="24" customFormat="1" x14ac:dyDescent="0.2">
      <c r="A997" s="35" t="s">
        <v>41</v>
      </c>
      <c r="B997" s="36" t="s">
        <v>42</v>
      </c>
      <c r="C997" s="37">
        <v>967200</v>
      </c>
      <c r="D997" s="37">
        <v>400058.7</v>
      </c>
      <c r="E997" s="37">
        <v>1367258.7</v>
      </c>
      <c r="F997" s="38" t="s">
        <v>412</v>
      </c>
    </row>
    <row r="998" spans="1:6" s="29" customFormat="1" x14ac:dyDescent="0.2">
      <c r="A998" s="39" t="s">
        <v>44</v>
      </c>
      <c r="B998" s="40" t="s">
        <v>45</v>
      </c>
      <c r="C998" s="41">
        <v>175300</v>
      </c>
      <c r="D998" s="41">
        <v>79900</v>
      </c>
      <c r="E998" s="41">
        <v>255200</v>
      </c>
      <c r="F998" s="42" t="s">
        <v>413</v>
      </c>
    </row>
    <row r="999" spans="1:6" x14ac:dyDescent="0.2">
      <c r="A999" s="39" t="s">
        <v>47</v>
      </c>
      <c r="B999" s="40" t="s">
        <v>48</v>
      </c>
      <c r="C999" s="41">
        <v>312500</v>
      </c>
      <c r="D999" s="41">
        <v>95350</v>
      </c>
      <c r="E999" s="41">
        <v>407850</v>
      </c>
      <c r="F999" s="42" t="s">
        <v>414</v>
      </c>
    </row>
    <row r="1000" spans="1:6" x14ac:dyDescent="0.2">
      <c r="A1000" s="39" t="s">
        <v>50</v>
      </c>
      <c r="B1000" s="40" t="s">
        <v>51</v>
      </c>
      <c r="C1000" s="41">
        <v>301200</v>
      </c>
      <c r="D1000" s="41">
        <v>95370</v>
      </c>
      <c r="E1000" s="41">
        <v>396570</v>
      </c>
      <c r="F1000" s="42" t="s">
        <v>415</v>
      </c>
    </row>
    <row r="1001" spans="1:6" x14ac:dyDescent="0.2">
      <c r="A1001" s="39" t="s">
        <v>299</v>
      </c>
      <c r="B1001" s="40" t="s">
        <v>300</v>
      </c>
      <c r="C1001" s="41">
        <v>37000</v>
      </c>
      <c r="D1001" s="41">
        <v>57000</v>
      </c>
      <c r="E1001" s="41">
        <v>94000</v>
      </c>
      <c r="F1001" s="42" t="s">
        <v>416</v>
      </c>
    </row>
    <row r="1002" spans="1:6" x14ac:dyDescent="0.2">
      <c r="A1002" s="39" t="s">
        <v>53</v>
      </c>
      <c r="B1002" s="40" t="s">
        <v>54</v>
      </c>
      <c r="C1002" s="41">
        <v>141200</v>
      </c>
      <c r="D1002" s="41">
        <v>72438.7</v>
      </c>
      <c r="E1002" s="41">
        <v>213638.7</v>
      </c>
      <c r="F1002" s="42" t="s">
        <v>417</v>
      </c>
    </row>
    <row r="1003" spans="1:6" s="29" customFormat="1" x14ac:dyDescent="0.2">
      <c r="A1003" s="35" t="s">
        <v>55</v>
      </c>
      <c r="B1003" s="36" t="s">
        <v>56</v>
      </c>
      <c r="C1003" s="37">
        <v>0</v>
      </c>
      <c r="D1003" s="37">
        <v>220</v>
      </c>
      <c r="E1003" s="37">
        <v>220</v>
      </c>
      <c r="F1003" s="38" t="s">
        <v>46</v>
      </c>
    </row>
    <row r="1004" spans="1:6" s="29" customFormat="1" x14ac:dyDescent="0.2">
      <c r="A1004" s="39" t="s">
        <v>58</v>
      </c>
      <c r="B1004" s="40" t="s">
        <v>59</v>
      </c>
      <c r="C1004" s="41">
        <v>0</v>
      </c>
      <c r="D1004" s="41">
        <v>220</v>
      </c>
      <c r="E1004" s="41">
        <v>220</v>
      </c>
      <c r="F1004" s="42" t="s">
        <v>46</v>
      </c>
    </row>
    <row r="1005" spans="1:6" s="29" customFormat="1" x14ac:dyDescent="0.2">
      <c r="A1005" s="31" t="s">
        <v>62</v>
      </c>
      <c r="B1005" s="32" t="s">
        <v>63</v>
      </c>
      <c r="C1005" s="33">
        <v>401260</v>
      </c>
      <c r="D1005" s="33">
        <v>134262.39000000001</v>
      </c>
      <c r="E1005" s="33">
        <v>535522.39</v>
      </c>
      <c r="F1005" s="34" t="s">
        <v>418</v>
      </c>
    </row>
    <row r="1006" spans="1:6" s="29" customFormat="1" x14ac:dyDescent="0.2">
      <c r="A1006" s="35" t="s">
        <v>69</v>
      </c>
      <c r="B1006" s="36" t="s">
        <v>70</v>
      </c>
      <c r="C1006" s="37">
        <v>396260</v>
      </c>
      <c r="D1006" s="37">
        <v>134262.39000000001</v>
      </c>
      <c r="E1006" s="37">
        <v>530522.39</v>
      </c>
      <c r="F1006" s="38" t="s">
        <v>419</v>
      </c>
    </row>
    <row r="1007" spans="1:6" s="24" customFormat="1" x14ac:dyDescent="0.2">
      <c r="A1007" s="39" t="s">
        <v>72</v>
      </c>
      <c r="B1007" s="40" t="s">
        <v>73</v>
      </c>
      <c r="C1007" s="41">
        <v>367260</v>
      </c>
      <c r="D1007" s="41">
        <v>133262.39000000001</v>
      </c>
      <c r="E1007" s="41">
        <v>500522.39</v>
      </c>
      <c r="F1007" s="42" t="s">
        <v>420</v>
      </c>
    </row>
    <row r="1008" spans="1:6" s="29" customFormat="1" x14ac:dyDescent="0.2">
      <c r="A1008" s="39" t="s">
        <v>308</v>
      </c>
      <c r="B1008" s="40" t="s">
        <v>309</v>
      </c>
      <c r="C1008" s="41">
        <v>23000</v>
      </c>
      <c r="D1008" s="41">
        <v>1000</v>
      </c>
      <c r="E1008" s="41">
        <v>24000</v>
      </c>
      <c r="F1008" s="42" t="s">
        <v>421</v>
      </c>
    </row>
    <row r="1009" spans="1:6" s="29" customFormat="1" x14ac:dyDescent="0.2">
      <c r="A1009" s="39" t="s">
        <v>75</v>
      </c>
      <c r="B1009" s="40" t="s">
        <v>76</v>
      </c>
      <c r="C1009" s="41">
        <v>6000</v>
      </c>
      <c r="D1009" s="41">
        <v>0</v>
      </c>
      <c r="E1009" s="41">
        <v>6000</v>
      </c>
      <c r="F1009" s="42" t="s">
        <v>46</v>
      </c>
    </row>
    <row r="1010" spans="1:6" x14ac:dyDescent="0.2">
      <c r="A1010" s="35" t="s">
        <v>77</v>
      </c>
      <c r="B1010" s="36" t="s">
        <v>78</v>
      </c>
      <c r="C1010" s="37">
        <v>5000</v>
      </c>
      <c r="D1010" s="37">
        <v>0</v>
      </c>
      <c r="E1010" s="37">
        <v>5000</v>
      </c>
      <c r="F1010" s="38" t="s">
        <v>46</v>
      </c>
    </row>
    <row r="1011" spans="1:6" x14ac:dyDescent="0.2">
      <c r="A1011" s="39" t="s">
        <v>79</v>
      </c>
      <c r="B1011" s="40" t="s">
        <v>80</v>
      </c>
      <c r="C1011" s="41">
        <v>5000</v>
      </c>
      <c r="D1011" s="41">
        <v>0</v>
      </c>
      <c r="E1011" s="41">
        <v>5000</v>
      </c>
      <c r="F1011" s="42" t="s">
        <v>46</v>
      </c>
    </row>
    <row r="1012" spans="1:6" x14ac:dyDescent="0.2">
      <c r="A1012" s="31" t="s">
        <v>22</v>
      </c>
      <c r="B1012" s="32" t="s">
        <v>23</v>
      </c>
      <c r="C1012" s="33">
        <v>1618800</v>
      </c>
      <c r="D1012" s="33">
        <v>-42646.75</v>
      </c>
      <c r="E1012" s="33">
        <v>1576153.25</v>
      </c>
      <c r="F1012" s="34" t="s">
        <v>422</v>
      </c>
    </row>
    <row r="1013" spans="1:6" x14ac:dyDescent="0.2">
      <c r="A1013" s="35" t="s">
        <v>41</v>
      </c>
      <c r="B1013" s="36" t="s">
        <v>42</v>
      </c>
      <c r="C1013" s="37">
        <v>1615700</v>
      </c>
      <c r="D1013" s="37">
        <v>-42646.75</v>
      </c>
      <c r="E1013" s="37">
        <v>1573053.25</v>
      </c>
      <c r="F1013" s="38" t="s">
        <v>423</v>
      </c>
    </row>
    <row r="1014" spans="1:6" s="29" customFormat="1" x14ac:dyDescent="0.2">
      <c r="A1014" s="39" t="s">
        <v>44</v>
      </c>
      <c r="B1014" s="40" t="s">
        <v>45</v>
      </c>
      <c r="C1014" s="41">
        <v>168000</v>
      </c>
      <c r="D1014" s="41">
        <v>-2500</v>
      </c>
      <c r="E1014" s="41">
        <v>165500</v>
      </c>
      <c r="F1014" s="42" t="s">
        <v>424</v>
      </c>
    </row>
    <row r="1015" spans="1:6" s="29" customFormat="1" x14ac:dyDescent="0.2">
      <c r="A1015" s="39" t="s">
        <v>47</v>
      </c>
      <c r="B1015" s="40" t="s">
        <v>48</v>
      </c>
      <c r="C1015" s="41">
        <v>650700</v>
      </c>
      <c r="D1015" s="41">
        <v>-6600</v>
      </c>
      <c r="E1015" s="41">
        <v>644100</v>
      </c>
      <c r="F1015" s="42" t="s">
        <v>425</v>
      </c>
    </row>
    <row r="1016" spans="1:6" s="29" customFormat="1" x14ac:dyDescent="0.2">
      <c r="A1016" s="39" t="s">
        <v>50</v>
      </c>
      <c r="B1016" s="40" t="s">
        <v>51</v>
      </c>
      <c r="C1016" s="41">
        <v>628960</v>
      </c>
      <c r="D1016" s="41">
        <v>-29133</v>
      </c>
      <c r="E1016" s="41">
        <v>599827</v>
      </c>
      <c r="F1016" s="42" t="s">
        <v>426</v>
      </c>
    </row>
    <row r="1017" spans="1:6" s="29" customFormat="1" x14ac:dyDescent="0.2">
      <c r="A1017" s="39" t="s">
        <v>299</v>
      </c>
      <c r="B1017" s="40" t="s">
        <v>300</v>
      </c>
      <c r="C1017" s="41">
        <v>840</v>
      </c>
      <c r="D1017" s="41">
        <v>420</v>
      </c>
      <c r="E1017" s="41">
        <v>1260</v>
      </c>
      <c r="F1017" s="42" t="s">
        <v>134</v>
      </c>
    </row>
    <row r="1018" spans="1:6" s="24" customFormat="1" x14ac:dyDescent="0.2">
      <c r="A1018" s="39" t="s">
        <v>53</v>
      </c>
      <c r="B1018" s="40" t="s">
        <v>54</v>
      </c>
      <c r="C1018" s="41">
        <v>167200</v>
      </c>
      <c r="D1018" s="41">
        <v>-4833.75</v>
      </c>
      <c r="E1018" s="41">
        <v>162366.25</v>
      </c>
      <c r="F1018" s="42" t="s">
        <v>427</v>
      </c>
    </row>
    <row r="1019" spans="1:6" s="29" customFormat="1" x14ac:dyDescent="0.2">
      <c r="A1019" s="35" t="s">
        <v>55</v>
      </c>
      <c r="B1019" s="36" t="s">
        <v>56</v>
      </c>
      <c r="C1019" s="37">
        <v>3100</v>
      </c>
      <c r="D1019" s="37">
        <v>0</v>
      </c>
      <c r="E1019" s="37">
        <v>3100</v>
      </c>
      <c r="F1019" s="38" t="s">
        <v>46</v>
      </c>
    </row>
    <row r="1020" spans="1:6" s="29" customFormat="1" x14ac:dyDescent="0.2">
      <c r="A1020" s="39" t="s">
        <v>58</v>
      </c>
      <c r="B1020" s="40" t="s">
        <v>59</v>
      </c>
      <c r="C1020" s="41">
        <v>3100</v>
      </c>
      <c r="D1020" s="41">
        <v>0</v>
      </c>
      <c r="E1020" s="41">
        <v>3100</v>
      </c>
      <c r="F1020" s="42" t="s">
        <v>46</v>
      </c>
    </row>
    <row r="1021" spans="1:6" s="29" customFormat="1" x14ac:dyDescent="0.2">
      <c r="A1021" s="31" t="s">
        <v>62</v>
      </c>
      <c r="B1021" s="32" t="s">
        <v>63</v>
      </c>
      <c r="C1021" s="33">
        <v>175000</v>
      </c>
      <c r="D1021" s="33">
        <v>9980</v>
      </c>
      <c r="E1021" s="33">
        <v>184980</v>
      </c>
      <c r="F1021" s="34" t="s">
        <v>428</v>
      </c>
    </row>
    <row r="1022" spans="1:6" s="29" customFormat="1" x14ac:dyDescent="0.2">
      <c r="A1022" s="35" t="s">
        <v>69</v>
      </c>
      <c r="B1022" s="36" t="s">
        <v>70</v>
      </c>
      <c r="C1022" s="37">
        <v>175000</v>
      </c>
      <c r="D1022" s="37">
        <v>9980</v>
      </c>
      <c r="E1022" s="37">
        <v>184980</v>
      </c>
      <c r="F1022" s="38" t="s">
        <v>428</v>
      </c>
    </row>
    <row r="1023" spans="1:6" x14ac:dyDescent="0.2">
      <c r="A1023" s="39" t="s">
        <v>72</v>
      </c>
      <c r="B1023" s="40" t="s">
        <v>73</v>
      </c>
      <c r="C1023" s="41">
        <v>174000</v>
      </c>
      <c r="D1023" s="41">
        <v>8080</v>
      </c>
      <c r="E1023" s="41">
        <v>182080</v>
      </c>
      <c r="F1023" s="42" t="s">
        <v>429</v>
      </c>
    </row>
    <row r="1024" spans="1:6" x14ac:dyDescent="0.2">
      <c r="A1024" s="39" t="s">
        <v>308</v>
      </c>
      <c r="B1024" s="40" t="s">
        <v>309</v>
      </c>
      <c r="C1024" s="41">
        <v>1000</v>
      </c>
      <c r="D1024" s="41">
        <v>0</v>
      </c>
      <c r="E1024" s="41">
        <v>1000</v>
      </c>
      <c r="F1024" s="42" t="s">
        <v>46</v>
      </c>
    </row>
    <row r="1025" spans="1:6" x14ac:dyDescent="0.2">
      <c r="A1025" s="39" t="s">
        <v>75</v>
      </c>
      <c r="B1025" s="40" t="s">
        <v>76</v>
      </c>
      <c r="C1025" s="41">
        <v>0</v>
      </c>
      <c r="D1025" s="41">
        <v>1900</v>
      </c>
      <c r="E1025" s="41">
        <v>1900</v>
      </c>
      <c r="F1025" s="42" t="s">
        <v>46</v>
      </c>
    </row>
    <row r="1026" spans="1:6" x14ac:dyDescent="0.2">
      <c r="A1026" s="31" t="s">
        <v>22</v>
      </c>
      <c r="B1026" s="32" t="s">
        <v>23</v>
      </c>
      <c r="C1026" s="33">
        <v>74788217</v>
      </c>
      <c r="D1026" s="33">
        <v>123540.64</v>
      </c>
      <c r="E1026" s="33">
        <v>74911757.640000001</v>
      </c>
      <c r="F1026" s="34" t="s">
        <v>430</v>
      </c>
    </row>
    <row r="1027" spans="1:6" s="29" customFormat="1" x14ac:dyDescent="0.2">
      <c r="A1027" s="35" t="s">
        <v>36</v>
      </c>
      <c r="B1027" s="36" t="s">
        <v>37</v>
      </c>
      <c r="C1027" s="37">
        <v>74234717</v>
      </c>
      <c r="D1027" s="37">
        <v>166816.95999999999</v>
      </c>
      <c r="E1027" s="37">
        <v>74401533.960000008</v>
      </c>
      <c r="F1027" s="38" t="s">
        <v>431</v>
      </c>
    </row>
    <row r="1028" spans="1:6" s="29" customFormat="1" x14ac:dyDescent="0.2">
      <c r="A1028" s="39" t="s">
        <v>116</v>
      </c>
      <c r="B1028" s="40" t="s">
        <v>117</v>
      </c>
      <c r="C1028" s="41">
        <v>61960218</v>
      </c>
      <c r="D1028" s="41">
        <v>-115283.04000000001</v>
      </c>
      <c r="E1028" s="41">
        <v>61844934.960000001</v>
      </c>
      <c r="F1028" s="42" t="s">
        <v>432</v>
      </c>
    </row>
    <row r="1029" spans="1:6" s="29" customFormat="1" x14ac:dyDescent="0.2">
      <c r="A1029" s="39" t="s">
        <v>39</v>
      </c>
      <c r="B1029" s="40" t="s">
        <v>40</v>
      </c>
      <c r="C1029" s="41">
        <v>2384843</v>
      </c>
      <c r="D1029" s="41">
        <v>269000</v>
      </c>
      <c r="E1029" s="41">
        <v>2653843</v>
      </c>
      <c r="F1029" s="42" t="s">
        <v>433</v>
      </c>
    </row>
    <row r="1030" spans="1:6" s="29" customFormat="1" x14ac:dyDescent="0.2">
      <c r="A1030" s="39" t="s">
        <v>118</v>
      </c>
      <c r="B1030" s="40" t="s">
        <v>119</v>
      </c>
      <c r="C1030" s="41">
        <v>9889656</v>
      </c>
      <c r="D1030" s="41">
        <v>13100</v>
      </c>
      <c r="E1030" s="41">
        <v>9902756</v>
      </c>
      <c r="F1030" s="42" t="s">
        <v>434</v>
      </c>
    </row>
    <row r="1031" spans="1:6" s="24" customFormat="1" x14ac:dyDescent="0.2">
      <c r="A1031" s="35" t="s">
        <v>41</v>
      </c>
      <c r="B1031" s="36" t="s">
        <v>42</v>
      </c>
      <c r="C1031" s="37">
        <v>490600</v>
      </c>
      <c r="D1031" s="37">
        <v>-43276.32</v>
      </c>
      <c r="E1031" s="37">
        <v>447323.68</v>
      </c>
      <c r="F1031" s="38" t="s">
        <v>435</v>
      </c>
    </row>
    <row r="1032" spans="1:6" s="29" customFormat="1" x14ac:dyDescent="0.2">
      <c r="A1032" s="39" t="s">
        <v>44</v>
      </c>
      <c r="B1032" s="40" t="s">
        <v>45</v>
      </c>
      <c r="C1032" s="41">
        <v>7000</v>
      </c>
      <c r="D1032" s="41">
        <v>3000</v>
      </c>
      <c r="E1032" s="41">
        <v>10000</v>
      </c>
      <c r="F1032" s="42" t="s">
        <v>436</v>
      </c>
    </row>
    <row r="1033" spans="1:6" s="29" customFormat="1" x14ac:dyDescent="0.2">
      <c r="A1033" s="39" t="s">
        <v>47</v>
      </c>
      <c r="B1033" s="40" t="s">
        <v>48</v>
      </c>
      <c r="C1033" s="41">
        <v>0</v>
      </c>
      <c r="D1033" s="41">
        <v>5000</v>
      </c>
      <c r="E1033" s="41">
        <v>5000</v>
      </c>
      <c r="F1033" s="42" t="s">
        <v>46</v>
      </c>
    </row>
    <row r="1034" spans="1:6" x14ac:dyDescent="0.2">
      <c r="A1034" s="39" t="s">
        <v>50</v>
      </c>
      <c r="B1034" s="40" t="s">
        <v>51</v>
      </c>
      <c r="C1034" s="41">
        <v>35500</v>
      </c>
      <c r="D1034" s="41">
        <v>59930</v>
      </c>
      <c r="E1034" s="41">
        <v>95430</v>
      </c>
      <c r="F1034" s="42" t="s">
        <v>437</v>
      </c>
    </row>
    <row r="1035" spans="1:6" x14ac:dyDescent="0.2">
      <c r="A1035" s="39" t="s">
        <v>299</v>
      </c>
      <c r="B1035" s="40" t="s">
        <v>300</v>
      </c>
      <c r="C1035" s="41">
        <v>5000</v>
      </c>
      <c r="D1035" s="41">
        <v>0</v>
      </c>
      <c r="E1035" s="41">
        <v>5000</v>
      </c>
      <c r="F1035" s="42" t="s">
        <v>46</v>
      </c>
    </row>
    <row r="1036" spans="1:6" x14ac:dyDescent="0.2">
      <c r="A1036" s="39" t="s">
        <v>53</v>
      </c>
      <c r="B1036" s="40" t="s">
        <v>54</v>
      </c>
      <c r="C1036" s="41">
        <v>443100</v>
      </c>
      <c r="D1036" s="41">
        <v>-111206.32</v>
      </c>
      <c r="E1036" s="41">
        <v>331893.68</v>
      </c>
      <c r="F1036" s="42" t="s">
        <v>438</v>
      </c>
    </row>
    <row r="1037" spans="1:6" x14ac:dyDescent="0.2">
      <c r="A1037" s="35" t="s">
        <v>55</v>
      </c>
      <c r="B1037" s="36" t="s">
        <v>56</v>
      </c>
      <c r="C1037" s="37">
        <v>200</v>
      </c>
      <c r="D1037" s="37">
        <v>0</v>
      </c>
      <c r="E1037" s="37">
        <v>200</v>
      </c>
      <c r="F1037" s="38" t="s">
        <v>46</v>
      </c>
    </row>
    <row r="1038" spans="1:6" s="29" customFormat="1" x14ac:dyDescent="0.2">
      <c r="A1038" s="39" t="s">
        <v>58</v>
      </c>
      <c r="B1038" s="40" t="s">
        <v>59</v>
      </c>
      <c r="C1038" s="41">
        <v>200</v>
      </c>
      <c r="D1038" s="41">
        <v>0</v>
      </c>
      <c r="E1038" s="41">
        <v>200</v>
      </c>
      <c r="F1038" s="42" t="s">
        <v>46</v>
      </c>
    </row>
    <row r="1039" spans="1:6" s="29" customFormat="1" x14ac:dyDescent="0.2">
      <c r="A1039" s="35" t="s">
        <v>252</v>
      </c>
      <c r="B1039" s="36" t="s">
        <v>253</v>
      </c>
      <c r="C1039" s="37">
        <v>62700</v>
      </c>
      <c r="D1039" s="37">
        <v>0</v>
      </c>
      <c r="E1039" s="37">
        <v>62700</v>
      </c>
      <c r="F1039" s="38" t="s">
        <v>46</v>
      </c>
    </row>
    <row r="1040" spans="1:6" s="29" customFormat="1" x14ac:dyDescent="0.2">
      <c r="A1040" s="39" t="s">
        <v>254</v>
      </c>
      <c r="B1040" s="40" t="s">
        <v>255</v>
      </c>
      <c r="C1040" s="41">
        <v>62700</v>
      </c>
      <c r="D1040" s="41">
        <v>0</v>
      </c>
      <c r="E1040" s="41">
        <v>62700</v>
      </c>
      <c r="F1040" s="42" t="s">
        <v>46</v>
      </c>
    </row>
    <row r="1041" spans="1:6" s="29" customFormat="1" x14ac:dyDescent="0.2">
      <c r="A1041" s="31" t="s">
        <v>62</v>
      </c>
      <c r="B1041" s="32" t="s">
        <v>63</v>
      </c>
      <c r="C1041" s="33">
        <v>445500</v>
      </c>
      <c r="D1041" s="33">
        <v>-55000</v>
      </c>
      <c r="E1041" s="33">
        <v>390500</v>
      </c>
      <c r="F1041" s="34" t="s">
        <v>439</v>
      </c>
    </row>
    <row r="1042" spans="1:6" s="24" customFormat="1" x14ac:dyDescent="0.2">
      <c r="A1042" s="35" t="s">
        <v>69</v>
      </c>
      <c r="B1042" s="36" t="s">
        <v>70</v>
      </c>
      <c r="C1042" s="37">
        <v>445500</v>
      </c>
      <c r="D1042" s="37">
        <v>-55000</v>
      </c>
      <c r="E1042" s="37">
        <v>390500</v>
      </c>
      <c r="F1042" s="38" t="s">
        <v>439</v>
      </c>
    </row>
    <row r="1043" spans="1:6" s="29" customFormat="1" x14ac:dyDescent="0.2">
      <c r="A1043" s="39" t="s">
        <v>72</v>
      </c>
      <c r="B1043" s="40" t="s">
        <v>73</v>
      </c>
      <c r="C1043" s="41">
        <v>320000</v>
      </c>
      <c r="D1043" s="41">
        <v>-55000</v>
      </c>
      <c r="E1043" s="41">
        <v>265000</v>
      </c>
      <c r="F1043" s="42" t="s">
        <v>440</v>
      </c>
    </row>
    <row r="1044" spans="1:6" s="29" customFormat="1" x14ac:dyDescent="0.2">
      <c r="A1044" s="39" t="s">
        <v>308</v>
      </c>
      <c r="B1044" s="40" t="s">
        <v>309</v>
      </c>
      <c r="C1044" s="41">
        <v>125500</v>
      </c>
      <c r="D1044" s="41">
        <v>0</v>
      </c>
      <c r="E1044" s="41">
        <v>125500</v>
      </c>
      <c r="F1044" s="42" t="s">
        <v>46</v>
      </c>
    </row>
    <row r="1045" spans="1:6" x14ac:dyDescent="0.2">
      <c r="A1045" s="31" t="s">
        <v>62</v>
      </c>
      <c r="B1045" s="32" t="s">
        <v>63</v>
      </c>
      <c r="C1045" s="33">
        <v>19000</v>
      </c>
      <c r="D1045" s="33">
        <v>0</v>
      </c>
      <c r="E1045" s="33">
        <v>19000</v>
      </c>
      <c r="F1045" s="34" t="s">
        <v>46</v>
      </c>
    </row>
    <row r="1046" spans="1:6" x14ac:dyDescent="0.2">
      <c r="A1046" s="35" t="s">
        <v>69</v>
      </c>
      <c r="B1046" s="36" t="s">
        <v>70</v>
      </c>
      <c r="C1046" s="37">
        <v>19000</v>
      </c>
      <c r="D1046" s="37">
        <v>0</v>
      </c>
      <c r="E1046" s="37">
        <v>19000</v>
      </c>
      <c r="F1046" s="38" t="s">
        <v>46</v>
      </c>
    </row>
    <row r="1047" spans="1:6" x14ac:dyDescent="0.2">
      <c r="A1047" s="39" t="s">
        <v>72</v>
      </c>
      <c r="B1047" s="40" t="s">
        <v>73</v>
      </c>
      <c r="C1047" s="41">
        <v>19000</v>
      </c>
      <c r="D1047" s="41">
        <v>0</v>
      </c>
      <c r="E1047" s="41">
        <v>19000</v>
      </c>
      <c r="F1047" s="42" t="s">
        <v>46</v>
      </c>
    </row>
    <row r="1048" spans="1:6" x14ac:dyDescent="0.2">
      <c r="A1048" s="31" t="s">
        <v>22</v>
      </c>
      <c r="B1048" s="32" t="s">
        <v>23</v>
      </c>
      <c r="C1048" s="33">
        <v>5000</v>
      </c>
      <c r="D1048" s="33">
        <v>103266.90000000001</v>
      </c>
      <c r="E1048" s="33">
        <v>108266.90000000001</v>
      </c>
      <c r="F1048" s="34" t="s">
        <v>441</v>
      </c>
    </row>
    <row r="1049" spans="1:6" x14ac:dyDescent="0.2">
      <c r="A1049" s="35" t="s">
        <v>41</v>
      </c>
      <c r="B1049" s="36" t="s">
        <v>42</v>
      </c>
      <c r="C1049" s="37">
        <v>5000</v>
      </c>
      <c r="D1049" s="37">
        <v>103266.90000000001</v>
      </c>
      <c r="E1049" s="37">
        <v>108266.90000000001</v>
      </c>
      <c r="F1049" s="38" t="s">
        <v>441</v>
      </c>
    </row>
    <row r="1050" spans="1:6" x14ac:dyDescent="0.2">
      <c r="A1050" s="39" t="s">
        <v>50</v>
      </c>
      <c r="B1050" s="40" t="s">
        <v>51</v>
      </c>
      <c r="C1050" s="41">
        <v>5000</v>
      </c>
      <c r="D1050" s="41">
        <v>103266.90000000001</v>
      </c>
      <c r="E1050" s="41">
        <v>108266.90000000001</v>
      </c>
      <c r="F1050" s="42" t="s">
        <v>441</v>
      </c>
    </row>
    <row r="1051" spans="1:6" x14ac:dyDescent="0.2">
      <c r="A1051" s="31" t="s">
        <v>62</v>
      </c>
      <c r="B1051" s="32" t="s">
        <v>63</v>
      </c>
      <c r="C1051" s="33">
        <v>18000</v>
      </c>
      <c r="D1051" s="33">
        <v>0</v>
      </c>
      <c r="E1051" s="33">
        <v>18000</v>
      </c>
      <c r="F1051" s="34" t="s">
        <v>46</v>
      </c>
    </row>
    <row r="1052" spans="1:6" x14ac:dyDescent="0.2">
      <c r="A1052" s="35" t="s">
        <v>69</v>
      </c>
      <c r="B1052" s="36" t="s">
        <v>70</v>
      </c>
      <c r="C1052" s="37">
        <v>18000</v>
      </c>
      <c r="D1052" s="37">
        <v>0</v>
      </c>
      <c r="E1052" s="37">
        <v>18000</v>
      </c>
      <c r="F1052" s="38" t="s">
        <v>46</v>
      </c>
    </row>
    <row r="1053" spans="1:6" x14ac:dyDescent="0.2">
      <c r="A1053" s="39" t="s">
        <v>72</v>
      </c>
      <c r="B1053" s="40" t="s">
        <v>73</v>
      </c>
      <c r="C1053" s="41">
        <v>18000</v>
      </c>
      <c r="D1053" s="41">
        <v>0</v>
      </c>
      <c r="E1053" s="41">
        <v>18000</v>
      </c>
      <c r="F1053" s="42" t="s">
        <v>46</v>
      </c>
    </row>
    <row r="1054" spans="1:6" ht="31.5" x14ac:dyDescent="0.2">
      <c r="A1054" s="2" t="s">
        <v>109</v>
      </c>
      <c r="B1054" s="1" t="s">
        <v>442</v>
      </c>
      <c r="C1054" s="3">
        <v>1780903</v>
      </c>
      <c r="D1054" s="3">
        <v>1168697.55</v>
      </c>
      <c r="E1054" s="3">
        <v>2949600.5500000003</v>
      </c>
      <c r="F1054" s="4" t="s">
        <v>443</v>
      </c>
    </row>
    <row r="1055" spans="1:6" s="29" customFormat="1" x14ac:dyDescent="0.2">
      <c r="A1055" s="25" t="s">
        <v>10</v>
      </c>
      <c r="B1055" s="26" t="s">
        <v>158</v>
      </c>
      <c r="C1055" s="27">
        <v>1764203</v>
      </c>
      <c r="D1055" s="27">
        <v>1168697.55</v>
      </c>
      <c r="E1055" s="27">
        <v>2932900.5500000003</v>
      </c>
      <c r="F1055" s="28">
        <v>66.245072137390096</v>
      </c>
    </row>
    <row r="1056" spans="1:6" s="29" customFormat="1" ht="25.5" x14ac:dyDescent="0.2">
      <c r="A1056" s="25" t="s">
        <v>10</v>
      </c>
      <c r="B1056" s="26" t="s">
        <v>212</v>
      </c>
      <c r="C1056" s="27">
        <v>16700</v>
      </c>
      <c r="D1056" s="27">
        <v>0</v>
      </c>
      <c r="E1056" s="27">
        <v>16700</v>
      </c>
      <c r="F1056" s="28">
        <v>0</v>
      </c>
    </row>
    <row r="1057" spans="1:6" s="29" customFormat="1" x14ac:dyDescent="0.2">
      <c r="A1057" s="25" t="s">
        <v>20</v>
      </c>
      <c r="B1057" s="26" t="s">
        <v>249</v>
      </c>
      <c r="C1057" s="27">
        <v>1780903</v>
      </c>
      <c r="D1057" s="27">
        <v>1168697.55</v>
      </c>
      <c r="E1057" s="27">
        <v>2949600.5500000003</v>
      </c>
      <c r="F1057" s="30" t="s">
        <v>443</v>
      </c>
    </row>
    <row r="1058" spans="1:6" s="29" customFormat="1" x14ac:dyDescent="0.2">
      <c r="A1058" s="31" t="s">
        <v>22</v>
      </c>
      <c r="B1058" s="32" t="s">
        <v>23</v>
      </c>
      <c r="C1058" s="33">
        <v>1754203</v>
      </c>
      <c r="D1058" s="33">
        <v>1168697.55</v>
      </c>
      <c r="E1058" s="33">
        <v>2922900.5500000003</v>
      </c>
      <c r="F1058" s="34" t="s">
        <v>444</v>
      </c>
    </row>
    <row r="1059" spans="1:6" s="29" customFormat="1" x14ac:dyDescent="0.2">
      <c r="A1059" s="35" t="s">
        <v>41</v>
      </c>
      <c r="B1059" s="36" t="s">
        <v>42</v>
      </c>
      <c r="C1059" s="37">
        <v>1754203</v>
      </c>
      <c r="D1059" s="37">
        <v>1168697.55</v>
      </c>
      <c r="E1059" s="37">
        <v>2922900.5500000003</v>
      </c>
      <c r="F1059" s="38" t="s">
        <v>444</v>
      </c>
    </row>
    <row r="1060" spans="1:6" s="24" customFormat="1" x14ac:dyDescent="0.2">
      <c r="A1060" s="39" t="s">
        <v>47</v>
      </c>
      <c r="B1060" s="40" t="s">
        <v>48</v>
      </c>
      <c r="C1060" s="41">
        <v>1483703</v>
      </c>
      <c r="D1060" s="41">
        <v>1168697.55</v>
      </c>
      <c r="E1060" s="41">
        <v>2652400.5500000003</v>
      </c>
      <c r="F1060" s="42" t="s">
        <v>445</v>
      </c>
    </row>
    <row r="1061" spans="1:6" s="29" customFormat="1" x14ac:dyDescent="0.2">
      <c r="A1061" s="39" t="s">
        <v>50</v>
      </c>
      <c r="B1061" s="40" t="s">
        <v>51</v>
      </c>
      <c r="C1061" s="41">
        <v>270500</v>
      </c>
      <c r="D1061" s="41">
        <v>0</v>
      </c>
      <c r="E1061" s="41">
        <v>270500</v>
      </c>
      <c r="F1061" s="42" t="s">
        <v>46</v>
      </c>
    </row>
    <row r="1062" spans="1:6" s="29" customFormat="1" x14ac:dyDescent="0.2">
      <c r="A1062" s="31" t="s">
        <v>62</v>
      </c>
      <c r="B1062" s="32" t="s">
        <v>63</v>
      </c>
      <c r="C1062" s="33">
        <v>10000</v>
      </c>
      <c r="D1062" s="33">
        <v>0</v>
      </c>
      <c r="E1062" s="33">
        <v>10000</v>
      </c>
      <c r="F1062" s="34" t="s">
        <v>46</v>
      </c>
    </row>
    <row r="1063" spans="1:6" x14ac:dyDescent="0.2">
      <c r="A1063" s="35" t="s">
        <v>69</v>
      </c>
      <c r="B1063" s="36" t="s">
        <v>70</v>
      </c>
      <c r="C1063" s="37">
        <v>10000</v>
      </c>
      <c r="D1063" s="37">
        <v>0</v>
      </c>
      <c r="E1063" s="37">
        <v>10000</v>
      </c>
      <c r="F1063" s="38" t="s">
        <v>46</v>
      </c>
    </row>
    <row r="1064" spans="1:6" x14ac:dyDescent="0.2">
      <c r="A1064" s="39" t="s">
        <v>446</v>
      </c>
      <c r="B1064" s="40" t="s">
        <v>447</v>
      </c>
      <c r="C1064" s="41">
        <v>10000</v>
      </c>
      <c r="D1064" s="41">
        <v>0</v>
      </c>
      <c r="E1064" s="41">
        <v>10000</v>
      </c>
      <c r="F1064" s="42" t="s">
        <v>46</v>
      </c>
    </row>
    <row r="1065" spans="1:6" x14ac:dyDescent="0.2">
      <c r="A1065" s="31" t="s">
        <v>22</v>
      </c>
      <c r="B1065" s="32" t="s">
        <v>23</v>
      </c>
      <c r="C1065" s="33">
        <v>15000</v>
      </c>
      <c r="D1065" s="33">
        <v>0</v>
      </c>
      <c r="E1065" s="33">
        <v>15000</v>
      </c>
      <c r="F1065" s="34" t="s">
        <v>46</v>
      </c>
    </row>
    <row r="1066" spans="1:6" x14ac:dyDescent="0.2">
      <c r="A1066" s="35" t="s">
        <v>41</v>
      </c>
      <c r="B1066" s="36" t="s">
        <v>42</v>
      </c>
      <c r="C1066" s="37">
        <v>15000</v>
      </c>
      <c r="D1066" s="37">
        <v>0</v>
      </c>
      <c r="E1066" s="37">
        <v>15000</v>
      </c>
      <c r="F1066" s="38" t="s">
        <v>46</v>
      </c>
    </row>
    <row r="1067" spans="1:6" s="29" customFormat="1" x14ac:dyDescent="0.2">
      <c r="A1067" s="39" t="s">
        <v>53</v>
      </c>
      <c r="B1067" s="40" t="s">
        <v>54</v>
      </c>
      <c r="C1067" s="41">
        <v>15000</v>
      </c>
      <c r="D1067" s="41">
        <v>0</v>
      </c>
      <c r="E1067" s="41">
        <v>15000</v>
      </c>
      <c r="F1067" s="42" t="s">
        <v>46</v>
      </c>
    </row>
    <row r="1068" spans="1:6" s="29" customFormat="1" x14ac:dyDescent="0.2">
      <c r="A1068" s="31" t="s">
        <v>62</v>
      </c>
      <c r="B1068" s="32" t="s">
        <v>63</v>
      </c>
      <c r="C1068" s="33">
        <v>1700</v>
      </c>
      <c r="D1068" s="33">
        <v>0</v>
      </c>
      <c r="E1068" s="33">
        <v>1700</v>
      </c>
      <c r="F1068" s="34" t="s">
        <v>46</v>
      </c>
    </row>
    <row r="1069" spans="1:6" s="29" customFormat="1" x14ac:dyDescent="0.2">
      <c r="A1069" s="35" t="s">
        <v>69</v>
      </c>
      <c r="B1069" s="36" t="s">
        <v>70</v>
      </c>
      <c r="C1069" s="37">
        <v>1700</v>
      </c>
      <c r="D1069" s="37">
        <v>0</v>
      </c>
      <c r="E1069" s="37">
        <v>1700</v>
      </c>
      <c r="F1069" s="38" t="s">
        <v>46</v>
      </c>
    </row>
    <row r="1070" spans="1:6" s="29" customFormat="1" x14ac:dyDescent="0.2">
      <c r="A1070" s="39" t="s">
        <v>448</v>
      </c>
      <c r="B1070" s="40" t="s">
        <v>449</v>
      </c>
      <c r="C1070" s="41">
        <v>1700</v>
      </c>
      <c r="D1070" s="41">
        <v>0</v>
      </c>
      <c r="E1070" s="41">
        <v>1700</v>
      </c>
      <c r="F1070" s="42" t="s">
        <v>46</v>
      </c>
    </row>
    <row r="1071" spans="1:6" s="29" customFormat="1" ht="15.75" x14ac:dyDescent="0.2">
      <c r="A1071" s="2" t="s">
        <v>109</v>
      </c>
      <c r="B1071" s="1" t="s">
        <v>450</v>
      </c>
      <c r="C1071" s="3">
        <v>117600</v>
      </c>
      <c r="D1071" s="3">
        <v>0</v>
      </c>
      <c r="E1071" s="3">
        <v>117600</v>
      </c>
      <c r="F1071" s="4" t="s">
        <v>46</v>
      </c>
    </row>
    <row r="1072" spans="1:6" s="24" customFormat="1" x14ac:dyDescent="0.2">
      <c r="A1072" s="25" t="s">
        <v>10</v>
      </c>
      <c r="B1072" s="26" t="s">
        <v>99</v>
      </c>
      <c r="C1072" s="27">
        <v>117600</v>
      </c>
      <c r="D1072" s="27">
        <v>0</v>
      </c>
      <c r="E1072" s="27">
        <v>117600</v>
      </c>
      <c r="F1072" s="28">
        <v>0</v>
      </c>
    </row>
    <row r="1073" spans="1:6" s="29" customFormat="1" x14ac:dyDescent="0.2">
      <c r="A1073" s="25" t="s">
        <v>20</v>
      </c>
      <c r="B1073" s="26" t="s">
        <v>249</v>
      </c>
      <c r="C1073" s="27">
        <v>117600</v>
      </c>
      <c r="D1073" s="27">
        <v>0</v>
      </c>
      <c r="E1073" s="27">
        <v>117600</v>
      </c>
      <c r="F1073" s="30" t="s">
        <v>46</v>
      </c>
    </row>
    <row r="1074" spans="1:6" s="29" customFormat="1" x14ac:dyDescent="0.2">
      <c r="A1074" s="31" t="s">
        <v>22</v>
      </c>
      <c r="B1074" s="32" t="s">
        <v>23</v>
      </c>
      <c r="C1074" s="33">
        <v>117600</v>
      </c>
      <c r="D1074" s="33">
        <v>0</v>
      </c>
      <c r="E1074" s="33">
        <v>117600</v>
      </c>
      <c r="F1074" s="34" t="s">
        <v>46</v>
      </c>
    </row>
    <row r="1075" spans="1:6" s="29" customFormat="1" x14ac:dyDescent="0.2">
      <c r="A1075" s="35" t="s">
        <v>41</v>
      </c>
      <c r="B1075" s="36" t="s">
        <v>42</v>
      </c>
      <c r="C1075" s="37">
        <v>117600</v>
      </c>
      <c r="D1075" s="37">
        <v>0</v>
      </c>
      <c r="E1075" s="37">
        <v>117600</v>
      </c>
      <c r="F1075" s="38" t="s">
        <v>46</v>
      </c>
    </row>
    <row r="1076" spans="1:6" s="24" customFormat="1" x14ac:dyDescent="0.2">
      <c r="A1076" s="39" t="s">
        <v>47</v>
      </c>
      <c r="B1076" s="40" t="s">
        <v>48</v>
      </c>
      <c r="C1076" s="41">
        <v>117600</v>
      </c>
      <c r="D1076" s="41">
        <v>0</v>
      </c>
      <c r="E1076" s="41">
        <v>117600</v>
      </c>
      <c r="F1076" s="42" t="s">
        <v>46</v>
      </c>
    </row>
    <row r="1077" spans="1:6" s="29" customFormat="1" ht="15.75" x14ac:dyDescent="0.2">
      <c r="A1077" s="2" t="s">
        <v>109</v>
      </c>
      <c r="B1077" s="1" t="s">
        <v>451</v>
      </c>
      <c r="C1077" s="3">
        <v>233470</v>
      </c>
      <c r="D1077" s="3">
        <v>0</v>
      </c>
      <c r="E1077" s="3">
        <v>233470</v>
      </c>
      <c r="F1077" s="4" t="s">
        <v>46</v>
      </c>
    </row>
    <row r="1078" spans="1:6" s="29" customFormat="1" x14ac:dyDescent="0.2">
      <c r="A1078" s="25" t="s">
        <v>10</v>
      </c>
      <c r="B1078" s="26" t="s">
        <v>99</v>
      </c>
      <c r="C1078" s="27">
        <v>233470</v>
      </c>
      <c r="D1078" s="27">
        <v>0</v>
      </c>
      <c r="E1078" s="27">
        <v>233470</v>
      </c>
      <c r="F1078" s="28">
        <v>0</v>
      </c>
    </row>
    <row r="1079" spans="1:6" x14ac:dyDescent="0.2">
      <c r="A1079" s="25" t="s">
        <v>20</v>
      </c>
      <c r="B1079" s="26" t="s">
        <v>249</v>
      </c>
      <c r="C1079" s="27">
        <v>233470</v>
      </c>
      <c r="D1079" s="27">
        <v>0</v>
      </c>
      <c r="E1079" s="27">
        <v>233470</v>
      </c>
      <c r="F1079" s="30" t="s">
        <v>46</v>
      </c>
    </row>
    <row r="1080" spans="1:6" x14ac:dyDescent="0.2">
      <c r="A1080" s="31" t="s">
        <v>22</v>
      </c>
      <c r="B1080" s="32" t="s">
        <v>23</v>
      </c>
      <c r="C1080" s="33">
        <v>233470</v>
      </c>
      <c r="D1080" s="33">
        <v>0</v>
      </c>
      <c r="E1080" s="33">
        <v>233470</v>
      </c>
      <c r="F1080" s="34" t="s">
        <v>46</v>
      </c>
    </row>
    <row r="1081" spans="1:6" x14ac:dyDescent="0.2">
      <c r="A1081" s="35" t="s">
        <v>36</v>
      </c>
      <c r="B1081" s="36" t="s">
        <v>37</v>
      </c>
      <c r="C1081" s="37">
        <v>208923</v>
      </c>
      <c r="D1081" s="37">
        <v>0</v>
      </c>
      <c r="E1081" s="37">
        <v>208923</v>
      </c>
      <c r="F1081" s="38" t="s">
        <v>46</v>
      </c>
    </row>
    <row r="1082" spans="1:6" x14ac:dyDescent="0.2">
      <c r="A1082" s="39" t="s">
        <v>116</v>
      </c>
      <c r="B1082" s="40" t="s">
        <v>117</v>
      </c>
      <c r="C1082" s="41">
        <v>177870</v>
      </c>
      <c r="D1082" s="41">
        <v>0</v>
      </c>
      <c r="E1082" s="41">
        <v>177870</v>
      </c>
      <c r="F1082" s="42" t="s">
        <v>46</v>
      </c>
    </row>
    <row r="1083" spans="1:6" s="29" customFormat="1" x14ac:dyDescent="0.2">
      <c r="A1083" s="39" t="s">
        <v>118</v>
      </c>
      <c r="B1083" s="40" t="s">
        <v>119</v>
      </c>
      <c r="C1083" s="41">
        <v>31053</v>
      </c>
      <c r="D1083" s="41">
        <v>0</v>
      </c>
      <c r="E1083" s="41">
        <v>31053</v>
      </c>
      <c r="F1083" s="42" t="s">
        <v>46</v>
      </c>
    </row>
    <row r="1084" spans="1:6" s="29" customFormat="1" x14ac:dyDescent="0.2">
      <c r="A1084" s="35" t="s">
        <v>41</v>
      </c>
      <c r="B1084" s="36" t="s">
        <v>42</v>
      </c>
      <c r="C1084" s="37">
        <v>24547</v>
      </c>
      <c r="D1084" s="37">
        <v>0</v>
      </c>
      <c r="E1084" s="37">
        <v>24547</v>
      </c>
      <c r="F1084" s="38" t="s">
        <v>46</v>
      </c>
    </row>
    <row r="1085" spans="1:6" s="29" customFormat="1" x14ac:dyDescent="0.2">
      <c r="A1085" s="39" t="s">
        <v>44</v>
      </c>
      <c r="B1085" s="40" t="s">
        <v>45</v>
      </c>
      <c r="C1085" s="41">
        <v>24547</v>
      </c>
      <c r="D1085" s="41">
        <v>0</v>
      </c>
      <c r="E1085" s="41">
        <v>24547</v>
      </c>
      <c r="F1085" s="42" t="s">
        <v>46</v>
      </c>
    </row>
    <row r="1086" spans="1:6" s="29" customFormat="1" ht="15.75" x14ac:dyDescent="0.2">
      <c r="A1086" s="2" t="s">
        <v>109</v>
      </c>
      <c r="B1086" s="1" t="s">
        <v>452</v>
      </c>
      <c r="C1086" s="3">
        <v>1776533</v>
      </c>
      <c r="D1086" s="3">
        <v>104499.56</v>
      </c>
      <c r="E1086" s="3">
        <v>1881032.56</v>
      </c>
      <c r="F1086" s="4" t="s">
        <v>453</v>
      </c>
    </row>
    <row r="1087" spans="1:6" s="24" customFormat="1" x14ac:dyDescent="0.2">
      <c r="A1087" s="25" t="s">
        <v>10</v>
      </c>
      <c r="B1087" s="26" t="s">
        <v>160</v>
      </c>
      <c r="C1087" s="27">
        <v>1776533</v>
      </c>
      <c r="D1087" s="27">
        <v>104499.56</v>
      </c>
      <c r="E1087" s="27">
        <v>1881032.56</v>
      </c>
      <c r="F1087" s="28">
        <v>5.8822189061503503</v>
      </c>
    </row>
    <row r="1088" spans="1:6" s="29" customFormat="1" x14ac:dyDescent="0.2">
      <c r="A1088" s="25" t="s">
        <v>20</v>
      </c>
      <c r="B1088" s="26" t="s">
        <v>249</v>
      </c>
      <c r="C1088" s="27">
        <v>1776533</v>
      </c>
      <c r="D1088" s="27">
        <v>104499.56</v>
      </c>
      <c r="E1088" s="27">
        <v>1881032.56</v>
      </c>
      <c r="F1088" s="30" t="s">
        <v>453</v>
      </c>
    </row>
    <row r="1089" spans="1:6" x14ac:dyDescent="0.2">
      <c r="A1089" s="31" t="s">
        <v>22</v>
      </c>
      <c r="B1089" s="32" t="s">
        <v>23</v>
      </c>
      <c r="C1089" s="33">
        <v>1755533</v>
      </c>
      <c r="D1089" s="33">
        <v>108499.56</v>
      </c>
      <c r="E1089" s="33">
        <v>1864032.56</v>
      </c>
      <c r="F1089" s="34" t="s">
        <v>454</v>
      </c>
    </row>
    <row r="1090" spans="1:6" x14ac:dyDescent="0.2">
      <c r="A1090" s="35" t="s">
        <v>41</v>
      </c>
      <c r="B1090" s="36" t="s">
        <v>42</v>
      </c>
      <c r="C1090" s="37">
        <v>1755533</v>
      </c>
      <c r="D1090" s="37">
        <v>108499.56</v>
      </c>
      <c r="E1090" s="37">
        <v>1864032.56</v>
      </c>
      <c r="F1090" s="38" t="s">
        <v>454</v>
      </c>
    </row>
    <row r="1091" spans="1:6" x14ac:dyDescent="0.2">
      <c r="A1091" s="39" t="s">
        <v>44</v>
      </c>
      <c r="B1091" s="40" t="s">
        <v>45</v>
      </c>
      <c r="C1091" s="41">
        <v>1029533</v>
      </c>
      <c r="D1091" s="41">
        <v>204999.56</v>
      </c>
      <c r="E1091" s="41">
        <v>1234532.56</v>
      </c>
      <c r="F1091" s="42" t="s">
        <v>455</v>
      </c>
    </row>
    <row r="1092" spans="1:6" x14ac:dyDescent="0.2">
      <c r="A1092" s="39" t="s">
        <v>47</v>
      </c>
      <c r="B1092" s="40" t="s">
        <v>48</v>
      </c>
      <c r="C1092" s="41">
        <v>173000</v>
      </c>
      <c r="D1092" s="41">
        <v>-72000</v>
      </c>
      <c r="E1092" s="41">
        <v>101000</v>
      </c>
      <c r="F1092" s="42" t="s">
        <v>456</v>
      </c>
    </row>
    <row r="1093" spans="1:6" s="29" customFormat="1" x14ac:dyDescent="0.2">
      <c r="A1093" s="39" t="s">
        <v>50</v>
      </c>
      <c r="B1093" s="40" t="s">
        <v>51</v>
      </c>
      <c r="C1093" s="41">
        <v>163000</v>
      </c>
      <c r="D1093" s="41">
        <v>-27500</v>
      </c>
      <c r="E1093" s="41">
        <v>135500</v>
      </c>
      <c r="F1093" s="42" t="s">
        <v>457</v>
      </c>
    </row>
    <row r="1094" spans="1:6" s="29" customFormat="1" x14ac:dyDescent="0.2">
      <c r="A1094" s="39" t="s">
        <v>53</v>
      </c>
      <c r="B1094" s="40" t="s">
        <v>54</v>
      </c>
      <c r="C1094" s="41">
        <v>390000</v>
      </c>
      <c r="D1094" s="41">
        <v>3000</v>
      </c>
      <c r="E1094" s="41">
        <v>393000</v>
      </c>
      <c r="F1094" s="42" t="s">
        <v>458</v>
      </c>
    </row>
    <row r="1095" spans="1:6" s="29" customFormat="1" x14ac:dyDescent="0.2">
      <c r="A1095" s="31" t="s">
        <v>62</v>
      </c>
      <c r="B1095" s="32" t="s">
        <v>63</v>
      </c>
      <c r="C1095" s="33">
        <v>21000</v>
      </c>
      <c r="D1095" s="33">
        <v>-4000</v>
      </c>
      <c r="E1095" s="33">
        <v>17000</v>
      </c>
      <c r="F1095" s="34" t="s">
        <v>459</v>
      </c>
    </row>
    <row r="1096" spans="1:6" s="29" customFormat="1" x14ac:dyDescent="0.2">
      <c r="A1096" s="35" t="s">
        <v>69</v>
      </c>
      <c r="B1096" s="36" t="s">
        <v>70</v>
      </c>
      <c r="C1096" s="37">
        <v>21000</v>
      </c>
      <c r="D1096" s="37">
        <v>-4000</v>
      </c>
      <c r="E1096" s="37">
        <v>17000</v>
      </c>
      <c r="F1096" s="38" t="s">
        <v>459</v>
      </c>
    </row>
    <row r="1097" spans="1:6" s="24" customFormat="1" x14ac:dyDescent="0.2">
      <c r="A1097" s="39" t="s">
        <v>72</v>
      </c>
      <c r="B1097" s="40" t="s">
        <v>73</v>
      </c>
      <c r="C1097" s="41">
        <v>21000</v>
      </c>
      <c r="D1097" s="41">
        <v>-4000</v>
      </c>
      <c r="E1097" s="41">
        <v>17000</v>
      </c>
      <c r="F1097" s="42" t="s">
        <v>459</v>
      </c>
    </row>
    <row r="1098" spans="1:6" s="24" customFormat="1" ht="15.75" x14ac:dyDescent="0.2">
      <c r="A1098" s="2" t="s">
        <v>109</v>
      </c>
      <c r="B1098" s="1" t="s">
        <v>460</v>
      </c>
      <c r="C1098" s="3">
        <v>1583651</v>
      </c>
      <c r="D1098" s="3">
        <v>22000</v>
      </c>
      <c r="E1098" s="3">
        <v>1605651</v>
      </c>
      <c r="F1098" s="4" t="s">
        <v>461</v>
      </c>
    </row>
    <row r="1099" spans="1:6" s="29" customFormat="1" x14ac:dyDescent="0.2">
      <c r="A1099" s="25" t="s">
        <v>10</v>
      </c>
      <c r="B1099" s="26" t="s">
        <v>159</v>
      </c>
      <c r="C1099" s="27">
        <v>25326</v>
      </c>
      <c r="D1099" s="27">
        <v>2000</v>
      </c>
      <c r="E1099" s="27">
        <v>27326</v>
      </c>
      <c r="F1099" s="28">
        <v>7.8970228223959564</v>
      </c>
    </row>
    <row r="1100" spans="1:6" x14ac:dyDescent="0.2">
      <c r="A1100" s="25" t="s">
        <v>10</v>
      </c>
      <c r="B1100" s="26" t="s">
        <v>160</v>
      </c>
      <c r="C1100" s="27">
        <v>1558325</v>
      </c>
      <c r="D1100" s="27">
        <v>20000</v>
      </c>
      <c r="E1100" s="27">
        <v>1578325</v>
      </c>
      <c r="F1100" s="28">
        <v>1.2834293231514609</v>
      </c>
    </row>
    <row r="1101" spans="1:6" x14ac:dyDescent="0.2">
      <c r="A1101" s="25" t="s">
        <v>20</v>
      </c>
      <c r="B1101" s="26" t="s">
        <v>249</v>
      </c>
      <c r="C1101" s="27">
        <v>1583651</v>
      </c>
      <c r="D1101" s="27">
        <v>22000</v>
      </c>
      <c r="E1101" s="27">
        <v>1605651</v>
      </c>
      <c r="F1101" s="30" t="s">
        <v>461</v>
      </c>
    </row>
    <row r="1102" spans="1:6" x14ac:dyDescent="0.2">
      <c r="A1102" s="31" t="s">
        <v>22</v>
      </c>
      <c r="B1102" s="32" t="s">
        <v>23</v>
      </c>
      <c r="C1102" s="33">
        <v>15000</v>
      </c>
      <c r="D1102" s="33">
        <v>2000</v>
      </c>
      <c r="E1102" s="33">
        <v>17000</v>
      </c>
      <c r="F1102" s="34" t="s">
        <v>462</v>
      </c>
    </row>
    <row r="1103" spans="1:6" x14ac:dyDescent="0.2">
      <c r="A1103" s="35" t="s">
        <v>41</v>
      </c>
      <c r="B1103" s="36" t="s">
        <v>42</v>
      </c>
      <c r="C1103" s="37">
        <v>15000</v>
      </c>
      <c r="D1103" s="37">
        <v>2000</v>
      </c>
      <c r="E1103" s="37">
        <v>17000</v>
      </c>
      <c r="F1103" s="38" t="s">
        <v>462</v>
      </c>
    </row>
    <row r="1104" spans="1:6" s="29" customFormat="1" x14ac:dyDescent="0.2">
      <c r="A1104" s="39" t="s">
        <v>299</v>
      </c>
      <c r="B1104" s="40" t="s">
        <v>300</v>
      </c>
      <c r="C1104" s="41">
        <v>15000</v>
      </c>
      <c r="D1104" s="41">
        <v>0</v>
      </c>
      <c r="E1104" s="41">
        <v>15000</v>
      </c>
      <c r="F1104" s="42" t="s">
        <v>46</v>
      </c>
    </row>
    <row r="1105" spans="1:6" s="29" customFormat="1" x14ac:dyDescent="0.2">
      <c r="A1105" s="39" t="s">
        <v>53</v>
      </c>
      <c r="B1105" s="40" t="s">
        <v>54</v>
      </c>
      <c r="C1105" s="41">
        <v>0</v>
      </c>
      <c r="D1105" s="41">
        <v>2000</v>
      </c>
      <c r="E1105" s="41">
        <v>2000</v>
      </c>
      <c r="F1105" s="42" t="s">
        <v>46</v>
      </c>
    </row>
    <row r="1106" spans="1:6" s="29" customFormat="1" x14ac:dyDescent="0.2">
      <c r="A1106" s="31" t="s">
        <v>62</v>
      </c>
      <c r="B1106" s="32" t="s">
        <v>63</v>
      </c>
      <c r="C1106" s="33">
        <v>10326</v>
      </c>
      <c r="D1106" s="33">
        <v>0</v>
      </c>
      <c r="E1106" s="33">
        <v>10326</v>
      </c>
      <c r="F1106" s="34" t="s">
        <v>46</v>
      </c>
    </row>
    <row r="1107" spans="1:6" s="29" customFormat="1" x14ac:dyDescent="0.2">
      <c r="A1107" s="35" t="s">
        <v>69</v>
      </c>
      <c r="B1107" s="36" t="s">
        <v>70</v>
      </c>
      <c r="C1107" s="37">
        <v>10326</v>
      </c>
      <c r="D1107" s="37">
        <v>0</v>
      </c>
      <c r="E1107" s="37">
        <v>10326</v>
      </c>
      <c r="F1107" s="38" t="s">
        <v>46</v>
      </c>
    </row>
    <row r="1108" spans="1:6" s="24" customFormat="1" x14ac:dyDescent="0.2">
      <c r="A1108" s="39" t="s">
        <v>308</v>
      </c>
      <c r="B1108" s="40" t="s">
        <v>309</v>
      </c>
      <c r="C1108" s="41">
        <v>10326</v>
      </c>
      <c r="D1108" s="41">
        <v>0</v>
      </c>
      <c r="E1108" s="41">
        <v>10326</v>
      </c>
      <c r="F1108" s="42" t="s">
        <v>46</v>
      </c>
    </row>
    <row r="1109" spans="1:6" s="24" customFormat="1" x14ac:dyDescent="0.2">
      <c r="A1109" s="31" t="s">
        <v>22</v>
      </c>
      <c r="B1109" s="32" t="s">
        <v>23</v>
      </c>
      <c r="C1109" s="33">
        <v>558325</v>
      </c>
      <c r="D1109" s="33">
        <v>20000</v>
      </c>
      <c r="E1109" s="33">
        <v>578325</v>
      </c>
      <c r="F1109" s="34" t="s">
        <v>463</v>
      </c>
    </row>
    <row r="1110" spans="1:6" s="24" customFormat="1" x14ac:dyDescent="0.2">
      <c r="A1110" s="35" t="s">
        <v>36</v>
      </c>
      <c r="B1110" s="36" t="s">
        <v>37</v>
      </c>
      <c r="C1110" s="37">
        <v>353517</v>
      </c>
      <c r="D1110" s="37">
        <v>1000</v>
      </c>
      <c r="E1110" s="37">
        <v>354517</v>
      </c>
      <c r="F1110" s="38" t="s">
        <v>464</v>
      </c>
    </row>
    <row r="1111" spans="1:6" s="24" customFormat="1" x14ac:dyDescent="0.2">
      <c r="A1111" s="39" t="s">
        <v>116</v>
      </c>
      <c r="B1111" s="40" t="s">
        <v>117</v>
      </c>
      <c r="C1111" s="41">
        <v>292500</v>
      </c>
      <c r="D1111" s="41">
        <v>-2000</v>
      </c>
      <c r="E1111" s="41">
        <v>290500</v>
      </c>
      <c r="F1111" s="42" t="s">
        <v>465</v>
      </c>
    </row>
    <row r="1112" spans="1:6" x14ac:dyDescent="0.2">
      <c r="A1112" s="39" t="s">
        <v>39</v>
      </c>
      <c r="B1112" s="40" t="s">
        <v>40</v>
      </c>
      <c r="C1112" s="41">
        <v>9000</v>
      </c>
      <c r="D1112" s="41">
        <v>5000</v>
      </c>
      <c r="E1112" s="41">
        <v>14000</v>
      </c>
      <c r="F1112" s="42" t="s">
        <v>466</v>
      </c>
    </row>
    <row r="1113" spans="1:6" x14ac:dyDescent="0.2">
      <c r="A1113" s="39" t="s">
        <v>118</v>
      </c>
      <c r="B1113" s="40" t="s">
        <v>119</v>
      </c>
      <c r="C1113" s="41">
        <v>52017</v>
      </c>
      <c r="D1113" s="41">
        <v>-2000</v>
      </c>
      <c r="E1113" s="41">
        <v>50017</v>
      </c>
      <c r="F1113" s="42" t="s">
        <v>467</v>
      </c>
    </row>
    <row r="1114" spans="1:6" x14ac:dyDescent="0.2">
      <c r="A1114" s="35" t="s">
        <v>41</v>
      </c>
      <c r="B1114" s="36" t="s">
        <v>42</v>
      </c>
      <c r="C1114" s="37">
        <v>204808</v>
      </c>
      <c r="D1114" s="37">
        <v>19000</v>
      </c>
      <c r="E1114" s="37">
        <v>223808</v>
      </c>
      <c r="F1114" s="38" t="s">
        <v>468</v>
      </c>
    </row>
    <row r="1115" spans="1:6" s="29" customFormat="1" x14ac:dyDescent="0.2">
      <c r="A1115" s="39" t="s">
        <v>44</v>
      </c>
      <c r="B1115" s="40" t="s">
        <v>45</v>
      </c>
      <c r="C1115" s="41">
        <v>57000</v>
      </c>
      <c r="D1115" s="41">
        <v>24000</v>
      </c>
      <c r="E1115" s="41">
        <v>81000</v>
      </c>
      <c r="F1115" s="42" t="s">
        <v>469</v>
      </c>
    </row>
    <row r="1116" spans="1:6" x14ac:dyDescent="0.2">
      <c r="A1116" s="39" t="s">
        <v>47</v>
      </c>
      <c r="B1116" s="40" t="s">
        <v>48</v>
      </c>
      <c r="C1116" s="41">
        <v>132808</v>
      </c>
      <c r="D1116" s="41">
        <v>-2000</v>
      </c>
      <c r="E1116" s="41">
        <v>130808</v>
      </c>
      <c r="F1116" s="42" t="s">
        <v>470</v>
      </c>
    </row>
    <row r="1117" spans="1:6" x14ac:dyDescent="0.2">
      <c r="A1117" s="39" t="s">
        <v>50</v>
      </c>
      <c r="B1117" s="40" t="s">
        <v>51</v>
      </c>
      <c r="C1117" s="41">
        <v>10000</v>
      </c>
      <c r="D1117" s="41">
        <v>-3000</v>
      </c>
      <c r="E1117" s="41">
        <v>7000</v>
      </c>
      <c r="F1117" s="42" t="s">
        <v>471</v>
      </c>
    </row>
    <row r="1118" spans="1:6" x14ac:dyDescent="0.2">
      <c r="A1118" s="39" t="s">
        <v>53</v>
      </c>
      <c r="B1118" s="40" t="s">
        <v>54</v>
      </c>
      <c r="C1118" s="41">
        <v>5000</v>
      </c>
      <c r="D1118" s="41">
        <v>0</v>
      </c>
      <c r="E1118" s="41">
        <v>5000</v>
      </c>
      <c r="F1118" s="42" t="s">
        <v>46</v>
      </c>
    </row>
    <row r="1119" spans="1:6" x14ac:dyDescent="0.2">
      <c r="A1119" s="31" t="s">
        <v>62</v>
      </c>
      <c r="B1119" s="32" t="s">
        <v>63</v>
      </c>
      <c r="C1119" s="33">
        <v>1000000</v>
      </c>
      <c r="D1119" s="33">
        <v>0</v>
      </c>
      <c r="E1119" s="33">
        <v>1000000</v>
      </c>
      <c r="F1119" s="34" t="s">
        <v>46</v>
      </c>
    </row>
    <row r="1120" spans="1:6" s="29" customFormat="1" x14ac:dyDescent="0.2">
      <c r="A1120" s="35" t="s">
        <v>69</v>
      </c>
      <c r="B1120" s="36" t="s">
        <v>70</v>
      </c>
      <c r="C1120" s="37">
        <v>1000000</v>
      </c>
      <c r="D1120" s="37">
        <v>0</v>
      </c>
      <c r="E1120" s="37">
        <v>1000000</v>
      </c>
      <c r="F1120" s="38" t="s">
        <v>46</v>
      </c>
    </row>
    <row r="1121" spans="1:6" s="29" customFormat="1" x14ac:dyDescent="0.2">
      <c r="A1121" s="39" t="s">
        <v>72</v>
      </c>
      <c r="B1121" s="40" t="s">
        <v>73</v>
      </c>
      <c r="C1121" s="41">
        <v>1000000</v>
      </c>
      <c r="D1121" s="41">
        <v>0</v>
      </c>
      <c r="E1121" s="41">
        <v>1000000</v>
      </c>
      <c r="F1121" s="42" t="s">
        <v>46</v>
      </c>
    </row>
    <row r="1122" spans="1:6" s="29" customFormat="1" ht="15.75" x14ac:dyDescent="0.2">
      <c r="A1122" s="2" t="s">
        <v>109</v>
      </c>
      <c r="B1122" s="1" t="s">
        <v>472</v>
      </c>
      <c r="C1122" s="3">
        <v>19777534</v>
      </c>
      <c r="D1122" s="3">
        <v>327310.03999999998</v>
      </c>
      <c r="E1122" s="3">
        <v>20104844.039999999</v>
      </c>
      <c r="F1122" s="4" t="s">
        <v>473</v>
      </c>
    </row>
    <row r="1123" spans="1:6" s="29" customFormat="1" x14ac:dyDescent="0.2">
      <c r="A1123" s="25" t="s">
        <v>10</v>
      </c>
      <c r="B1123" s="26" t="s">
        <v>379</v>
      </c>
      <c r="C1123" s="27">
        <v>0</v>
      </c>
      <c r="D1123" s="27">
        <v>327310.03999999998</v>
      </c>
      <c r="E1123" s="27">
        <v>327310.03999999998</v>
      </c>
      <c r="F1123" s="28">
        <v>0</v>
      </c>
    </row>
    <row r="1124" spans="1:6" s="24" customFormat="1" x14ac:dyDescent="0.2">
      <c r="A1124" s="25" t="s">
        <v>10</v>
      </c>
      <c r="B1124" s="26" t="s">
        <v>160</v>
      </c>
      <c r="C1124" s="27">
        <v>19777534</v>
      </c>
      <c r="D1124" s="27">
        <v>0</v>
      </c>
      <c r="E1124" s="27">
        <v>19777534</v>
      </c>
      <c r="F1124" s="28">
        <v>0</v>
      </c>
    </row>
    <row r="1125" spans="1:6" s="29" customFormat="1" x14ac:dyDescent="0.2">
      <c r="A1125" s="25" t="s">
        <v>20</v>
      </c>
      <c r="B1125" s="26" t="s">
        <v>249</v>
      </c>
      <c r="C1125" s="27">
        <v>19777534</v>
      </c>
      <c r="D1125" s="27">
        <v>327310.03999999998</v>
      </c>
      <c r="E1125" s="27">
        <v>20104844.039999999</v>
      </c>
      <c r="F1125" s="30" t="s">
        <v>473</v>
      </c>
    </row>
    <row r="1126" spans="1:6" s="29" customFormat="1" x14ac:dyDescent="0.2">
      <c r="A1126" s="31" t="s">
        <v>62</v>
      </c>
      <c r="B1126" s="32" t="s">
        <v>63</v>
      </c>
      <c r="C1126" s="33">
        <v>0</v>
      </c>
      <c r="D1126" s="33">
        <v>327310.03999999998</v>
      </c>
      <c r="E1126" s="33">
        <v>327310.03999999998</v>
      </c>
      <c r="F1126" s="34" t="s">
        <v>46</v>
      </c>
    </row>
    <row r="1127" spans="1:6" x14ac:dyDescent="0.2">
      <c r="A1127" s="35" t="s">
        <v>69</v>
      </c>
      <c r="B1127" s="36" t="s">
        <v>70</v>
      </c>
      <c r="C1127" s="37">
        <v>0</v>
      </c>
      <c r="D1127" s="37">
        <v>327310.03999999998</v>
      </c>
      <c r="E1127" s="37">
        <v>327310.03999999998</v>
      </c>
      <c r="F1127" s="38" t="s">
        <v>46</v>
      </c>
    </row>
    <row r="1128" spans="1:6" x14ac:dyDescent="0.2">
      <c r="A1128" s="39" t="s">
        <v>72</v>
      </c>
      <c r="B1128" s="40" t="s">
        <v>73</v>
      </c>
      <c r="C1128" s="41">
        <v>0</v>
      </c>
      <c r="D1128" s="41">
        <v>327310.03999999998</v>
      </c>
      <c r="E1128" s="41">
        <v>327310.03999999998</v>
      </c>
      <c r="F1128" s="42" t="s">
        <v>46</v>
      </c>
    </row>
    <row r="1129" spans="1:6" x14ac:dyDescent="0.2">
      <c r="A1129" s="31" t="s">
        <v>22</v>
      </c>
      <c r="B1129" s="32" t="s">
        <v>23</v>
      </c>
      <c r="C1129" s="33">
        <v>2260055</v>
      </c>
      <c r="D1129" s="33">
        <v>0</v>
      </c>
      <c r="E1129" s="33">
        <v>2260055</v>
      </c>
      <c r="F1129" s="34" t="s">
        <v>46</v>
      </c>
    </row>
    <row r="1130" spans="1:6" x14ac:dyDescent="0.2">
      <c r="A1130" s="35" t="s">
        <v>36</v>
      </c>
      <c r="B1130" s="36" t="s">
        <v>37</v>
      </c>
      <c r="C1130" s="37">
        <v>66317</v>
      </c>
      <c r="D1130" s="37">
        <v>0</v>
      </c>
      <c r="E1130" s="37">
        <v>66317</v>
      </c>
      <c r="F1130" s="38" t="s">
        <v>46</v>
      </c>
    </row>
    <row r="1131" spans="1:6" s="29" customFormat="1" x14ac:dyDescent="0.2">
      <c r="A1131" s="39" t="s">
        <v>116</v>
      </c>
      <c r="B1131" s="40" t="s">
        <v>117</v>
      </c>
      <c r="C1131" s="41">
        <v>56924</v>
      </c>
      <c r="D1131" s="41">
        <v>0</v>
      </c>
      <c r="E1131" s="41">
        <v>56924</v>
      </c>
      <c r="F1131" s="42" t="s">
        <v>46</v>
      </c>
    </row>
    <row r="1132" spans="1:6" s="29" customFormat="1" x14ac:dyDescent="0.2">
      <c r="A1132" s="39" t="s">
        <v>118</v>
      </c>
      <c r="B1132" s="40" t="s">
        <v>119</v>
      </c>
      <c r="C1132" s="41">
        <v>9393</v>
      </c>
      <c r="D1132" s="41">
        <v>0</v>
      </c>
      <c r="E1132" s="41">
        <v>9393</v>
      </c>
      <c r="F1132" s="42" t="s">
        <v>46</v>
      </c>
    </row>
    <row r="1133" spans="1:6" s="29" customFormat="1" x14ac:dyDescent="0.2">
      <c r="A1133" s="35" t="s">
        <v>41</v>
      </c>
      <c r="B1133" s="36" t="s">
        <v>42</v>
      </c>
      <c r="C1133" s="37">
        <v>18414</v>
      </c>
      <c r="D1133" s="37">
        <v>0</v>
      </c>
      <c r="E1133" s="37">
        <v>18414</v>
      </c>
      <c r="F1133" s="38" t="s">
        <v>46</v>
      </c>
    </row>
    <row r="1134" spans="1:6" s="29" customFormat="1" x14ac:dyDescent="0.2">
      <c r="A1134" s="39" t="s">
        <v>50</v>
      </c>
      <c r="B1134" s="40" t="s">
        <v>51</v>
      </c>
      <c r="C1134" s="41">
        <v>18414</v>
      </c>
      <c r="D1134" s="41">
        <v>0</v>
      </c>
      <c r="E1134" s="41">
        <v>18414</v>
      </c>
      <c r="F1134" s="42" t="s">
        <v>46</v>
      </c>
    </row>
    <row r="1135" spans="1:6" s="24" customFormat="1" x14ac:dyDescent="0.2">
      <c r="A1135" s="35" t="s">
        <v>142</v>
      </c>
      <c r="B1135" s="36" t="s">
        <v>143</v>
      </c>
      <c r="C1135" s="37">
        <v>2175324</v>
      </c>
      <c r="D1135" s="37">
        <v>0</v>
      </c>
      <c r="E1135" s="37">
        <v>2175324</v>
      </c>
      <c r="F1135" s="38" t="s">
        <v>46</v>
      </c>
    </row>
    <row r="1136" spans="1:6" s="29" customFormat="1" x14ac:dyDescent="0.2">
      <c r="A1136" s="39" t="s">
        <v>260</v>
      </c>
      <c r="B1136" s="40" t="s">
        <v>261</v>
      </c>
      <c r="C1136" s="41">
        <v>2175324</v>
      </c>
      <c r="D1136" s="41">
        <v>0</v>
      </c>
      <c r="E1136" s="41">
        <v>2175324</v>
      </c>
      <c r="F1136" s="42" t="s">
        <v>46</v>
      </c>
    </row>
    <row r="1137" spans="1:6" s="29" customFormat="1" x14ac:dyDescent="0.2">
      <c r="A1137" s="31" t="s">
        <v>62</v>
      </c>
      <c r="B1137" s="32" t="s">
        <v>63</v>
      </c>
      <c r="C1137" s="33">
        <v>17517479</v>
      </c>
      <c r="D1137" s="33">
        <v>0</v>
      </c>
      <c r="E1137" s="33">
        <v>17517479</v>
      </c>
      <c r="F1137" s="34" t="s">
        <v>46</v>
      </c>
    </row>
    <row r="1138" spans="1:6" s="24" customFormat="1" x14ac:dyDescent="0.2">
      <c r="A1138" s="35" t="s">
        <v>69</v>
      </c>
      <c r="B1138" s="36" t="s">
        <v>70</v>
      </c>
      <c r="C1138" s="37">
        <v>795606</v>
      </c>
      <c r="D1138" s="37">
        <v>0</v>
      </c>
      <c r="E1138" s="37">
        <v>795606</v>
      </c>
      <c r="F1138" s="38" t="s">
        <v>46</v>
      </c>
    </row>
    <row r="1139" spans="1:6" s="24" customFormat="1" x14ac:dyDescent="0.2">
      <c r="A1139" s="39" t="s">
        <v>72</v>
      </c>
      <c r="B1139" s="40" t="s">
        <v>73</v>
      </c>
      <c r="C1139" s="41">
        <v>795606</v>
      </c>
      <c r="D1139" s="41">
        <v>0</v>
      </c>
      <c r="E1139" s="41">
        <v>795606</v>
      </c>
      <c r="F1139" s="42" t="s">
        <v>46</v>
      </c>
    </row>
    <row r="1140" spans="1:6" s="29" customFormat="1" x14ac:dyDescent="0.2">
      <c r="A1140" s="35" t="s">
        <v>77</v>
      </c>
      <c r="B1140" s="36" t="s">
        <v>78</v>
      </c>
      <c r="C1140" s="37">
        <v>16721873</v>
      </c>
      <c r="D1140" s="37">
        <v>0</v>
      </c>
      <c r="E1140" s="37">
        <v>16721873</v>
      </c>
      <c r="F1140" s="38" t="s">
        <v>46</v>
      </c>
    </row>
    <row r="1141" spans="1:6" s="29" customFormat="1" x14ac:dyDescent="0.2">
      <c r="A1141" s="39" t="s">
        <v>79</v>
      </c>
      <c r="B1141" s="40" t="s">
        <v>80</v>
      </c>
      <c r="C1141" s="41">
        <v>16721873</v>
      </c>
      <c r="D1141" s="41">
        <v>0</v>
      </c>
      <c r="E1141" s="41">
        <v>16721873</v>
      </c>
      <c r="F1141" s="42" t="s">
        <v>46</v>
      </c>
    </row>
    <row r="1142" spans="1:6" s="29" customFormat="1" ht="31.5" x14ac:dyDescent="0.2">
      <c r="A1142" s="2" t="s">
        <v>109</v>
      </c>
      <c r="B1142" s="1" t="s">
        <v>474</v>
      </c>
      <c r="C1142" s="3">
        <v>24911097</v>
      </c>
      <c r="D1142" s="3">
        <v>39734.429999999702</v>
      </c>
      <c r="E1142" s="3">
        <v>24950831.43</v>
      </c>
      <c r="F1142" s="4" t="s">
        <v>475</v>
      </c>
    </row>
    <row r="1143" spans="1:6" s="29" customFormat="1" x14ac:dyDescent="0.2">
      <c r="A1143" s="25" t="s">
        <v>10</v>
      </c>
      <c r="B1143" s="26" t="s">
        <v>160</v>
      </c>
      <c r="C1143" s="27">
        <v>24911097</v>
      </c>
      <c r="D1143" s="27">
        <v>39734.429999999702</v>
      </c>
      <c r="E1143" s="27">
        <v>24950831.43</v>
      </c>
      <c r="F1143" s="28">
        <v>0.15950493870261798</v>
      </c>
    </row>
    <row r="1144" spans="1:6" x14ac:dyDescent="0.2">
      <c r="A1144" s="25" t="s">
        <v>20</v>
      </c>
      <c r="B1144" s="26" t="s">
        <v>249</v>
      </c>
      <c r="C1144" s="27">
        <v>24911097</v>
      </c>
      <c r="D1144" s="27">
        <v>39734.429999999702</v>
      </c>
      <c r="E1144" s="27">
        <v>24950831.43</v>
      </c>
      <c r="F1144" s="30" t="s">
        <v>475</v>
      </c>
    </row>
    <row r="1145" spans="1:6" x14ac:dyDescent="0.2">
      <c r="A1145" s="31" t="s">
        <v>22</v>
      </c>
      <c r="B1145" s="32" t="s">
        <v>23</v>
      </c>
      <c r="C1145" s="33">
        <v>16258987</v>
      </c>
      <c r="D1145" s="33">
        <v>2327933.11</v>
      </c>
      <c r="E1145" s="33">
        <v>18586920.109999999</v>
      </c>
      <c r="F1145" s="34" t="s">
        <v>476</v>
      </c>
    </row>
    <row r="1146" spans="1:6" x14ac:dyDescent="0.2">
      <c r="A1146" s="35" t="s">
        <v>36</v>
      </c>
      <c r="B1146" s="36" t="s">
        <v>37</v>
      </c>
      <c r="C1146" s="37">
        <v>1379297</v>
      </c>
      <c r="D1146" s="37">
        <v>-239278.25</v>
      </c>
      <c r="E1146" s="37">
        <v>1140018.75</v>
      </c>
      <c r="F1146" s="38" t="s">
        <v>477</v>
      </c>
    </row>
    <row r="1147" spans="1:6" x14ac:dyDescent="0.2">
      <c r="A1147" s="39" t="s">
        <v>116</v>
      </c>
      <c r="B1147" s="40" t="s">
        <v>117</v>
      </c>
      <c r="C1147" s="41">
        <v>1161370</v>
      </c>
      <c r="D1147" s="41">
        <v>-205388.24</v>
      </c>
      <c r="E1147" s="41">
        <v>955981.76</v>
      </c>
      <c r="F1147" s="42" t="s">
        <v>478</v>
      </c>
    </row>
    <row r="1148" spans="1:6" x14ac:dyDescent="0.2">
      <c r="A1148" s="39" t="s">
        <v>39</v>
      </c>
      <c r="B1148" s="40" t="s">
        <v>40</v>
      </c>
      <c r="C1148" s="41">
        <v>22100</v>
      </c>
      <c r="D1148" s="41">
        <v>0</v>
      </c>
      <c r="E1148" s="41">
        <v>22100</v>
      </c>
      <c r="F1148" s="42" t="s">
        <v>46</v>
      </c>
    </row>
    <row r="1149" spans="1:6" x14ac:dyDescent="0.2">
      <c r="A1149" s="39" t="s">
        <v>118</v>
      </c>
      <c r="B1149" s="40" t="s">
        <v>119</v>
      </c>
      <c r="C1149" s="41">
        <v>195827</v>
      </c>
      <c r="D1149" s="41">
        <v>-33890.01</v>
      </c>
      <c r="E1149" s="41">
        <v>161936.99</v>
      </c>
      <c r="F1149" s="42" t="s">
        <v>479</v>
      </c>
    </row>
    <row r="1150" spans="1:6" x14ac:dyDescent="0.2">
      <c r="A1150" s="35" t="s">
        <v>41</v>
      </c>
      <c r="B1150" s="36" t="s">
        <v>42</v>
      </c>
      <c r="C1150" s="37">
        <v>14779541</v>
      </c>
      <c r="D1150" s="37">
        <v>149141.22</v>
      </c>
      <c r="E1150" s="37">
        <v>14928682.220000001</v>
      </c>
      <c r="F1150" s="38" t="s">
        <v>480</v>
      </c>
    </row>
    <row r="1151" spans="1:6" x14ac:dyDescent="0.2">
      <c r="A1151" s="39" t="s">
        <v>44</v>
      </c>
      <c r="B1151" s="40" t="s">
        <v>45</v>
      </c>
      <c r="C1151" s="41">
        <v>478608</v>
      </c>
      <c r="D1151" s="41">
        <v>1000</v>
      </c>
      <c r="E1151" s="41">
        <v>479608</v>
      </c>
      <c r="F1151" s="42" t="s">
        <v>481</v>
      </c>
    </row>
    <row r="1152" spans="1:6" x14ac:dyDescent="0.2">
      <c r="A1152" s="39" t="s">
        <v>50</v>
      </c>
      <c r="B1152" s="40" t="s">
        <v>51</v>
      </c>
      <c r="C1152" s="41">
        <v>14220383</v>
      </c>
      <c r="D1152" s="41">
        <v>148191.22</v>
      </c>
      <c r="E1152" s="41">
        <v>14368574.220000001</v>
      </c>
      <c r="F1152" s="42" t="s">
        <v>482</v>
      </c>
    </row>
    <row r="1153" spans="1:6" x14ac:dyDescent="0.2">
      <c r="A1153" s="39" t="s">
        <v>53</v>
      </c>
      <c r="B1153" s="40" t="s">
        <v>54</v>
      </c>
      <c r="C1153" s="41">
        <v>80550</v>
      </c>
      <c r="D1153" s="41">
        <v>-50</v>
      </c>
      <c r="E1153" s="41">
        <v>80500</v>
      </c>
      <c r="F1153" s="42" t="s">
        <v>483</v>
      </c>
    </row>
    <row r="1154" spans="1:6" x14ac:dyDescent="0.2">
      <c r="A1154" s="35" t="s">
        <v>142</v>
      </c>
      <c r="B1154" s="36" t="s">
        <v>143</v>
      </c>
      <c r="C1154" s="37">
        <v>100149</v>
      </c>
      <c r="D1154" s="37">
        <v>2418070.14</v>
      </c>
      <c r="E1154" s="37">
        <v>2518219.14</v>
      </c>
      <c r="F1154" s="38" t="s">
        <v>484</v>
      </c>
    </row>
    <row r="1155" spans="1:6" s="29" customFormat="1" x14ac:dyDescent="0.2">
      <c r="A1155" s="39" t="s">
        <v>260</v>
      </c>
      <c r="B1155" s="40" t="s">
        <v>261</v>
      </c>
      <c r="C1155" s="41">
        <v>100149</v>
      </c>
      <c r="D1155" s="41">
        <v>2319593.44</v>
      </c>
      <c r="E1155" s="41">
        <v>2419742.44</v>
      </c>
      <c r="F1155" s="42" t="s">
        <v>485</v>
      </c>
    </row>
    <row r="1156" spans="1:6" s="29" customFormat="1" x14ac:dyDescent="0.2">
      <c r="A1156" s="39" t="s">
        <v>486</v>
      </c>
      <c r="B1156" s="40" t="s">
        <v>487</v>
      </c>
      <c r="C1156" s="41">
        <v>0</v>
      </c>
      <c r="D1156" s="41">
        <v>98476.7</v>
      </c>
      <c r="E1156" s="41">
        <v>98476.7</v>
      </c>
      <c r="F1156" s="42" t="s">
        <v>46</v>
      </c>
    </row>
    <row r="1157" spans="1:6" s="29" customFormat="1" x14ac:dyDescent="0.2">
      <c r="A1157" s="31" t="s">
        <v>62</v>
      </c>
      <c r="B1157" s="32" t="s">
        <v>63</v>
      </c>
      <c r="C1157" s="33">
        <v>8652110</v>
      </c>
      <c r="D1157" s="33">
        <v>-2288198.6800000002</v>
      </c>
      <c r="E1157" s="33">
        <v>6363911.3200000003</v>
      </c>
      <c r="F1157" s="34" t="s">
        <v>488</v>
      </c>
    </row>
    <row r="1158" spans="1:6" s="29" customFormat="1" x14ac:dyDescent="0.2">
      <c r="A1158" s="35" t="s">
        <v>69</v>
      </c>
      <c r="B1158" s="36" t="s">
        <v>70</v>
      </c>
      <c r="C1158" s="37">
        <v>8652110</v>
      </c>
      <c r="D1158" s="37">
        <v>-2288198.6800000002</v>
      </c>
      <c r="E1158" s="37">
        <v>6363911.3200000003</v>
      </c>
      <c r="F1158" s="38" t="s">
        <v>488</v>
      </c>
    </row>
    <row r="1159" spans="1:6" x14ac:dyDescent="0.2">
      <c r="A1159" s="39" t="s">
        <v>72</v>
      </c>
      <c r="B1159" s="40" t="s">
        <v>73</v>
      </c>
      <c r="C1159" s="41">
        <v>8652110</v>
      </c>
      <c r="D1159" s="41">
        <v>-2288198.6800000002</v>
      </c>
      <c r="E1159" s="41">
        <v>6363911.3200000003</v>
      </c>
      <c r="F1159" s="42" t="s">
        <v>488</v>
      </c>
    </row>
    <row r="1160" spans="1:6" ht="15.75" x14ac:dyDescent="0.2">
      <c r="A1160" s="2" t="s">
        <v>18</v>
      </c>
      <c r="B1160" s="1" t="s">
        <v>489</v>
      </c>
      <c r="C1160" s="3">
        <v>2398150</v>
      </c>
      <c r="D1160" s="3">
        <v>183637.5</v>
      </c>
      <c r="E1160" s="3">
        <v>2581787.5</v>
      </c>
      <c r="F1160" s="4" t="s">
        <v>490</v>
      </c>
    </row>
    <row r="1161" spans="1:6" x14ac:dyDescent="0.2">
      <c r="A1161" s="25" t="s">
        <v>10</v>
      </c>
      <c r="B1161" s="26" t="s">
        <v>268</v>
      </c>
      <c r="C1161" s="27">
        <v>2398150</v>
      </c>
      <c r="D1161" s="27">
        <v>-313573.5</v>
      </c>
      <c r="E1161" s="27">
        <v>2084576.5</v>
      </c>
      <c r="F1161" s="28">
        <v>-13.075641640431165</v>
      </c>
    </row>
    <row r="1162" spans="1:6" ht="25.5" x14ac:dyDescent="0.2">
      <c r="A1162" s="25" t="s">
        <v>10</v>
      </c>
      <c r="B1162" s="26" t="s">
        <v>212</v>
      </c>
      <c r="C1162" s="27">
        <v>0</v>
      </c>
      <c r="D1162" s="27">
        <v>497211</v>
      </c>
      <c r="E1162" s="27">
        <v>497211</v>
      </c>
      <c r="F1162" s="28">
        <v>0</v>
      </c>
    </row>
    <row r="1163" spans="1:6" x14ac:dyDescent="0.2">
      <c r="A1163" s="25" t="s">
        <v>20</v>
      </c>
      <c r="B1163" s="26" t="s">
        <v>249</v>
      </c>
      <c r="C1163" s="27">
        <v>2398150</v>
      </c>
      <c r="D1163" s="27">
        <v>183637.5</v>
      </c>
      <c r="E1163" s="27">
        <v>2581787.5</v>
      </c>
      <c r="F1163" s="30" t="s">
        <v>490</v>
      </c>
    </row>
    <row r="1164" spans="1:6" x14ac:dyDescent="0.2">
      <c r="A1164" s="31" t="s">
        <v>22</v>
      </c>
      <c r="B1164" s="32" t="s">
        <v>23</v>
      </c>
      <c r="C1164" s="33">
        <v>804267</v>
      </c>
      <c r="D1164" s="33">
        <v>122637.5</v>
      </c>
      <c r="E1164" s="33">
        <v>926904.5</v>
      </c>
      <c r="F1164" s="34" t="s">
        <v>491</v>
      </c>
    </row>
    <row r="1165" spans="1:6" x14ac:dyDescent="0.2">
      <c r="A1165" s="35" t="s">
        <v>41</v>
      </c>
      <c r="B1165" s="36" t="s">
        <v>42</v>
      </c>
      <c r="C1165" s="37">
        <v>804267</v>
      </c>
      <c r="D1165" s="37">
        <v>122637.5</v>
      </c>
      <c r="E1165" s="37">
        <v>926904.5</v>
      </c>
      <c r="F1165" s="38" t="s">
        <v>491</v>
      </c>
    </row>
    <row r="1166" spans="1:6" x14ac:dyDescent="0.2">
      <c r="A1166" s="39" t="s">
        <v>50</v>
      </c>
      <c r="B1166" s="40" t="s">
        <v>51</v>
      </c>
      <c r="C1166" s="41">
        <v>804267</v>
      </c>
      <c r="D1166" s="41">
        <v>122637.5</v>
      </c>
      <c r="E1166" s="41">
        <v>926904.5</v>
      </c>
      <c r="F1166" s="42" t="s">
        <v>491</v>
      </c>
    </row>
    <row r="1167" spans="1:6" x14ac:dyDescent="0.2">
      <c r="A1167" s="31" t="s">
        <v>62</v>
      </c>
      <c r="B1167" s="32" t="s">
        <v>63</v>
      </c>
      <c r="C1167" s="33">
        <v>1593883</v>
      </c>
      <c r="D1167" s="33">
        <v>-436211</v>
      </c>
      <c r="E1167" s="33">
        <v>1157672</v>
      </c>
      <c r="F1167" s="34" t="s">
        <v>492</v>
      </c>
    </row>
    <row r="1168" spans="1:6" x14ac:dyDescent="0.2">
      <c r="A1168" s="35" t="s">
        <v>77</v>
      </c>
      <c r="B1168" s="36" t="s">
        <v>78</v>
      </c>
      <c r="C1168" s="37">
        <v>1593883</v>
      </c>
      <c r="D1168" s="37">
        <v>-436211</v>
      </c>
      <c r="E1168" s="37">
        <v>1157672</v>
      </c>
      <c r="F1168" s="38" t="s">
        <v>492</v>
      </c>
    </row>
    <row r="1169" spans="1:6" s="29" customFormat="1" x14ac:dyDescent="0.2">
      <c r="A1169" s="39" t="s">
        <v>79</v>
      </c>
      <c r="B1169" s="40" t="s">
        <v>80</v>
      </c>
      <c r="C1169" s="41">
        <v>1593883</v>
      </c>
      <c r="D1169" s="41">
        <v>-436211</v>
      </c>
      <c r="E1169" s="41">
        <v>1157672</v>
      </c>
      <c r="F1169" s="42" t="s">
        <v>492</v>
      </c>
    </row>
    <row r="1170" spans="1:6" s="29" customFormat="1" x14ac:dyDescent="0.2">
      <c r="A1170" s="31" t="s">
        <v>22</v>
      </c>
      <c r="B1170" s="32" t="s">
        <v>23</v>
      </c>
      <c r="C1170" s="33">
        <v>0</v>
      </c>
      <c r="D1170" s="33">
        <v>61000</v>
      </c>
      <c r="E1170" s="33">
        <v>61000</v>
      </c>
      <c r="F1170" s="34" t="s">
        <v>46</v>
      </c>
    </row>
    <row r="1171" spans="1:6" s="24" customFormat="1" x14ac:dyDescent="0.2">
      <c r="A1171" s="35" t="s">
        <v>41</v>
      </c>
      <c r="B1171" s="36" t="s">
        <v>42</v>
      </c>
      <c r="C1171" s="37">
        <v>0</v>
      </c>
      <c r="D1171" s="37">
        <v>61000</v>
      </c>
      <c r="E1171" s="37">
        <v>61000</v>
      </c>
      <c r="F1171" s="38" t="s">
        <v>46</v>
      </c>
    </row>
    <row r="1172" spans="1:6" s="24" customFormat="1" x14ac:dyDescent="0.2">
      <c r="A1172" s="39" t="s">
        <v>50</v>
      </c>
      <c r="B1172" s="40" t="s">
        <v>51</v>
      </c>
      <c r="C1172" s="41">
        <v>0</v>
      </c>
      <c r="D1172" s="41">
        <v>61000</v>
      </c>
      <c r="E1172" s="41">
        <v>61000</v>
      </c>
      <c r="F1172" s="42" t="s">
        <v>46</v>
      </c>
    </row>
    <row r="1173" spans="1:6" s="29" customFormat="1" x14ac:dyDescent="0.2">
      <c r="A1173" s="31" t="s">
        <v>62</v>
      </c>
      <c r="B1173" s="32" t="s">
        <v>63</v>
      </c>
      <c r="C1173" s="33">
        <v>0</v>
      </c>
      <c r="D1173" s="33">
        <v>436211</v>
      </c>
      <c r="E1173" s="33">
        <v>436211</v>
      </c>
      <c r="F1173" s="34" t="s">
        <v>46</v>
      </c>
    </row>
    <row r="1174" spans="1:6" s="29" customFormat="1" x14ac:dyDescent="0.2">
      <c r="A1174" s="35" t="s">
        <v>77</v>
      </c>
      <c r="B1174" s="36" t="s">
        <v>78</v>
      </c>
      <c r="C1174" s="37">
        <v>0</v>
      </c>
      <c r="D1174" s="37">
        <v>436211</v>
      </c>
      <c r="E1174" s="37">
        <v>436211</v>
      </c>
      <c r="F1174" s="38" t="s">
        <v>46</v>
      </c>
    </row>
    <row r="1175" spans="1:6" s="29" customFormat="1" x14ac:dyDescent="0.2">
      <c r="A1175" s="39" t="s">
        <v>79</v>
      </c>
      <c r="B1175" s="40" t="s">
        <v>80</v>
      </c>
      <c r="C1175" s="41">
        <v>0</v>
      </c>
      <c r="D1175" s="41">
        <v>436211</v>
      </c>
      <c r="E1175" s="41">
        <v>436211</v>
      </c>
      <c r="F1175" s="42" t="s">
        <v>46</v>
      </c>
    </row>
    <row r="1176" spans="1:6" s="24" customFormat="1" ht="15.75" x14ac:dyDescent="0.2">
      <c r="A1176" s="2" t="s">
        <v>109</v>
      </c>
      <c r="B1176" s="1" t="s">
        <v>493</v>
      </c>
      <c r="C1176" s="3">
        <v>180990</v>
      </c>
      <c r="D1176" s="3">
        <v>0</v>
      </c>
      <c r="E1176" s="3">
        <v>180990</v>
      </c>
      <c r="F1176" s="4" t="s">
        <v>46</v>
      </c>
    </row>
    <row r="1177" spans="1:6" s="29" customFormat="1" x14ac:dyDescent="0.2">
      <c r="A1177" s="25" t="s">
        <v>10</v>
      </c>
      <c r="B1177" s="26" t="s">
        <v>99</v>
      </c>
      <c r="C1177" s="27">
        <v>180990</v>
      </c>
      <c r="D1177" s="27">
        <v>0</v>
      </c>
      <c r="E1177" s="27">
        <v>180990</v>
      </c>
      <c r="F1177" s="28">
        <v>0</v>
      </c>
    </row>
    <row r="1178" spans="1:6" s="29" customFormat="1" x14ac:dyDescent="0.2">
      <c r="A1178" s="25" t="s">
        <v>20</v>
      </c>
      <c r="B1178" s="26" t="s">
        <v>249</v>
      </c>
      <c r="C1178" s="27">
        <v>180990</v>
      </c>
      <c r="D1178" s="27">
        <v>0</v>
      </c>
      <c r="E1178" s="27">
        <v>180990</v>
      </c>
      <c r="F1178" s="30" t="s">
        <v>46</v>
      </c>
    </row>
    <row r="1179" spans="1:6" s="29" customFormat="1" x14ac:dyDescent="0.2">
      <c r="A1179" s="31" t="s">
        <v>22</v>
      </c>
      <c r="B1179" s="32" t="s">
        <v>23</v>
      </c>
      <c r="C1179" s="33">
        <v>180990</v>
      </c>
      <c r="D1179" s="33">
        <v>0</v>
      </c>
      <c r="E1179" s="33">
        <v>180990</v>
      </c>
      <c r="F1179" s="34" t="s">
        <v>46</v>
      </c>
    </row>
    <row r="1180" spans="1:6" x14ac:dyDescent="0.2">
      <c r="A1180" s="35" t="s">
        <v>36</v>
      </c>
      <c r="B1180" s="36" t="s">
        <v>37</v>
      </c>
      <c r="C1180" s="37">
        <v>155162</v>
      </c>
      <c r="D1180" s="37">
        <v>1000</v>
      </c>
      <c r="E1180" s="37">
        <v>156162</v>
      </c>
      <c r="F1180" s="38" t="s">
        <v>494</v>
      </c>
    </row>
    <row r="1181" spans="1:6" x14ac:dyDescent="0.2">
      <c r="A1181" s="39" t="s">
        <v>116</v>
      </c>
      <c r="B1181" s="40" t="s">
        <v>117</v>
      </c>
      <c r="C1181" s="41">
        <v>132232</v>
      </c>
      <c r="D1181" s="41">
        <v>1000</v>
      </c>
      <c r="E1181" s="41">
        <v>133232</v>
      </c>
      <c r="F1181" s="42" t="s">
        <v>157</v>
      </c>
    </row>
    <row r="1182" spans="1:6" x14ac:dyDescent="0.2">
      <c r="A1182" s="39" t="s">
        <v>118</v>
      </c>
      <c r="B1182" s="40" t="s">
        <v>119</v>
      </c>
      <c r="C1182" s="41">
        <v>22930</v>
      </c>
      <c r="D1182" s="41">
        <v>0</v>
      </c>
      <c r="E1182" s="41">
        <v>22930</v>
      </c>
      <c r="F1182" s="42" t="s">
        <v>46</v>
      </c>
    </row>
    <row r="1183" spans="1:6" x14ac:dyDescent="0.2">
      <c r="A1183" s="35" t="s">
        <v>41</v>
      </c>
      <c r="B1183" s="36" t="s">
        <v>42</v>
      </c>
      <c r="C1183" s="37">
        <v>25828</v>
      </c>
      <c r="D1183" s="37">
        <v>-1000</v>
      </c>
      <c r="E1183" s="37">
        <v>24828</v>
      </c>
      <c r="F1183" s="38" t="s">
        <v>495</v>
      </c>
    </row>
    <row r="1184" spans="1:6" s="29" customFormat="1" x14ac:dyDescent="0.2">
      <c r="A1184" s="39" t="s">
        <v>44</v>
      </c>
      <c r="B1184" s="40" t="s">
        <v>45</v>
      </c>
      <c r="C1184" s="41">
        <v>25828</v>
      </c>
      <c r="D1184" s="41">
        <v>-1000</v>
      </c>
      <c r="E1184" s="41">
        <v>24828</v>
      </c>
      <c r="F1184" s="42" t="s">
        <v>495</v>
      </c>
    </row>
    <row r="1185" spans="1:6" s="29" customFormat="1" ht="33" x14ac:dyDescent="0.2">
      <c r="A1185" s="13" t="s">
        <v>7</v>
      </c>
      <c r="B1185" s="14" t="s">
        <v>688</v>
      </c>
      <c r="C1185" s="15">
        <v>453761961.75999999</v>
      </c>
      <c r="D1185" s="15">
        <v>-16585964.6</v>
      </c>
      <c r="E1185" s="15">
        <v>437175997.16000003</v>
      </c>
      <c r="F1185" s="16" t="s">
        <v>496</v>
      </c>
    </row>
    <row r="1186" spans="1:6" s="29" customFormat="1" ht="31.5" x14ac:dyDescent="0.2">
      <c r="A1186" s="5" t="s">
        <v>9</v>
      </c>
      <c r="B1186" s="6" t="s">
        <v>680</v>
      </c>
      <c r="C1186" s="7">
        <v>5315373.76</v>
      </c>
      <c r="D1186" s="7">
        <v>1158369.67</v>
      </c>
      <c r="E1186" s="7">
        <v>6473743.4299999997</v>
      </c>
      <c r="F1186" s="8" t="s">
        <v>497</v>
      </c>
    </row>
    <row r="1187" spans="1:6" s="29" customFormat="1" x14ac:dyDescent="0.2">
      <c r="A1187" s="25" t="s">
        <v>10</v>
      </c>
      <c r="B1187" s="26" t="s">
        <v>11</v>
      </c>
      <c r="C1187" s="27">
        <v>1583000</v>
      </c>
      <c r="D1187" s="27">
        <v>713346.06</v>
      </c>
      <c r="E1187" s="27">
        <v>2296346.06</v>
      </c>
      <c r="F1187" s="28">
        <v>45.062922299431456</v>
      </c>
    </row>
    <row r="1188" spans="1:6" s="24" customFormat="1" x14ac:dyDescent="0.2">
      <c r="A1188" s="25" t="s">
        <v>10</v>
      </c>
      <c r="B1188" s="26" t="s">
        <v>13</v>
      </c>
      <c r="C1188" s="27">
        <v>1069856.06</v>
      </c>
      <c r="D1188" s="27">
        <v>215143.94</v>
      </c>
      <c r="E1188" s="27">
        <v>1285000</v>
      </c>
      <c r="F1188" s="28">
        <v>20.109615493508539</v>
      </c>
    </row>
    <row r="1189" spans="1:6" s="24" customFormat="1" x14ac:dyDescent="0.2">
      <c r="A1189" s="25" t="s">
        <v>10</v>
      </c>
      <c r="B1189" s="26" t="s">
        <v>99</v>
      </c>
      <c r="C1189" s="27">
        <v>2662517.7000000002</v>
      </c>
      <c r="D1189" s="27">
        <v>229879.67</v>
      </c>
      <c r="E1189" s="27">
        <v>2892397.37</v>
      </c>
      <c r="F1189" s="28">
        <v>8.6339208186296759</v>
      </c>
    </row>
    <row r="1190" spans="1:6" s="24" customFormat="1" ht="31.5" x14ac:dyDescent="0.2">
      <c r="A1190" s="9" t="s">
        <v>15</v>
      </c>
      <c r="B1190" s="10" t="s">
        <v>498</v>
      </c>
      <c r="C1190" s="11">
        <v>1000000</v>
      </c>
      <c r="D1190" s="11">
        <v>100000</v>
      </c>
      <c r="E1190" s="11">
        <v>1100000</v>
      </c>
      <c r="F1190" s="12" t="s">
        <v>499</v>
      </c>
    </row>
    <row r="1191" spans="1:6" s="24" customFormat="1" ht="15.75" x14ac:dyDescent="0.2">
      <c r="A1191" s="2" t="s">
        <v>18</v>
      </c>
      <c r="B1191" s="1" t="s">
        <v>500</v>
      </c>
      <c r="C1191" s="3">
        <v>200000</v>
      </c>
      <c r="D1191" s="3">
        <v>0</v>
      </c>
      <c r="E1191" s="3">
        <v>200000</v>
      </c>
      <c r="F1191" s="4" t="s">
        <v>46</v>
      </c>
    </row>
    <row r="1192" spans="1:6" s="29" customFormat="1" x14ac:dyDescent="0.2">
      <c r="A1192" s="25" t="s">
        <v>10</v>
      </c>
      <c r="B1192" s="26" t="s">
        <v>11</v>
      </c>
      <c r="C1192" s="27">
        <v>200000</v>
      </c>
      <c r="D1192" s="27">
        <v>0</v>
      </c>
      <c r="E1192" s="27">
        <v>200000</v>
      </c>
      <c r="F1192" s="28">
        <v>0</v>
      </c>
    </row>
    <row r="1193" spans="1:6" s="24" customFormat="1" x14ac:dyDescent="0.2">
      <c r="A1193" s="25" t="s">
        <v>20</v>
      </c>
      <c r="B1193" s="26" t="s">
        <v>501</v>
      </c>
      <c r="C1193" s="27">
        <v>200000</v>
      </c>
      <c r="D1193" s="27">
        <v>0</v>
      </c>
      <c r="E1193" s="27">
        <v>200000</v>
      </c>
      <c r="F1193" s="30" t="s">
        <v>46</v>
      </c>
    </row>
    <row r="1194" spans="1:6" s="29" customFormat="1" x14ac:dyDescent="0.2">
      <c r="A1194" s="31" t="s">
        <v>22</v>
      </c>
      <c r="B1194" s="32" t="s">
        <v>23</v>
      </c>
      <c r="C1194" s="33">
        <v>200000</v>
      </c>
      <c r="D1194" s="33">
        <v>0</v>
      </c>
      <c r="E1194" s="33">
        <v>200000</v>
      </c>
      <c r="F1194" s="34" t="s">
        <v>46</v>
      </c>
    </row>
    <row r="1195" spans="1:6" s="29" customFormat="1" x14ac:dyDescent="0.2">
      <c r="A1195" s="35" t="s">
        <v>24</v>
      </c>
      <c r="B1195" s="36" t="s">
        <v>25</v>
      </c>
      <c r="C1195" s="37">
        <v>200000</v>
      </c>
      <c r="D1195" s="37">
        <v>0</v>
      </c>
      <c r="E1195" s="37">
        <v>200000</v>
      </c>
      <c r="F1195" s="38" t="s">
        <v>46</v>
      </c>
    </row>
    <row r="1196" spans="1:6" s="24" customFormat="1" x14ac:dyDescent="0.2">
      <c r="A1196" s="39" t="s">
        <v>26</v>
      </c>
      <c r="B1196" s="40" t="s">
        <v>27</v>
      </c>
      <c r="C1196" s="41">
        <v>200000</v>
      </c>
      <c r="D1196" s="41">
        <v>0</v>
      </c>
      <c r="E1196" s="41">
        <v>200000</v>
      </c>
      <c r="F1196" s="42" t="s">
        <v>46</v>
      </c>
    </row>
    <row r="1197" spans="1:6" s="29" customFormat="1" ht="15.75" x14ac:dyDescent="0.2">
      <c r="A1197" s="2" t="s">
        <v>18</v>
      </c>
      <c r="B1197" s="1" t="s">
        <v>502</v>
      </c>
      <c r="C1197" s="3">
        <v>200000</v>
      </c>
      <c r="D1197" s="3">
        <v>0</v>
      </c>
      <c r="E1197" s="3">
        <v>200000</v>
      </c>
      <c r="F1197" s="4" t="s">
        <v>46</v>
      </c>
    </row>
    <row r="1198" spans="1:6" x14ac:dyDescent="0.2">
      <c r="A1198" s="25" t="s">
        <v>10</v>
      </c>
      <c r="B1198" s="26" t="s">
        <v>11</v>
      </c>
      <c r="C1198" s="27">
        <v>200000</v>
      </c>
      <c r="D1198" s="27">
        <v>0</v>
      </c>
      <c r="E1198" s="27">
        <v>200000</v>
      </c>
      <c r="F1198" s="28">
        <v>0</v>
      </c>
    </row>
    <row r="1199" spans="1:6" x14ac:dyDescent="0.2">
      <c r="A1199" s="25" t="s">
        <v>20</v>
      </c>
      <c r="B1199" s="26" t="s">
        <v>501</v>
      </c>
      <c r="C1199" s="27">
        <v>200000</v>
      </c>
      <c r="D1199" s="27">
        <v>0</v>
      </c>
      <c r="E1199" s="27">
        <v>200000</v>
      </c>
      <c r="F1199" s="30" t="s">
        <v>46</v>
      </c>
    </row>
    <row r="1200" spans="1:6" x14ac:dyDescent="0.2">
      <c r="A1200" s="31" t="s">
        <v>22</v>
      </c>
      <c r="B1200" s="32" t="s">
        <v>23</v>
      </c>
      <c r="C1200" s="33">
        <v>200000</v>
      </c>
      <c r="D1200" s="33">
        <v>0</v>
      </c>
      <c r="E1200" s="33">
        <v>200000</v>
      </c>
      <c r="F1200" s="34" t="s">
        <v>46</v>
      </c>
    </row>
    <row r="1201" spans="1:6" x14ac:dyDescent="0.2">
      <c r="A1201" s="35" t="s">
        <v>24</v>
      </c>
      <c r="B1201" s="36" t="s">
        <v>25</v>
      </c>
      <c r="C1201" s="37">
        <v>200000</v>
      </c>
      <c r="D1201" s="37">
        <v>0</v>
      </c>
      <c r="E1201" s="37">
        <v>200000</v>
      </c>
      <c r="F1201" s="38" t="s">
        <v>46</v>
      </c>
    </row>
    <row r="1202" spans="1:6" s="29" customFormat="1" x14ac:dyDescent="0.2">
      <c r="A1202" s="39" t="s">
        <v>26</v>
      </c>
      <c r="B1202" s="40" t="s">
        <v>27</v>
      </c>
      <c r="C1202" s="41">
        <v>200000</v>
      </c>
      <c r="D1202" s="41">
        <v>0</v>
      </c>
      <c r="E1202" s="41">
        <v>200000</v>
      </c>
      <c r="F1202" s="42" t="s">
        <v>46</v>
      </c>
    </row>
    <row r="1203" spans="1:6" s="29" customFormat="1" ht="31.5" x14ac:dyDescent="0.2">
      <c r="A1203" s="2" t="s">
        <v>18</v>
      </c>
      <c r="B1203" s="1" t="s">
        <v>503</v>
      </c>
      <c r="C1203" s="3">
        <v>600000</v>
      </c>
      <c r="D1203" s="3">
        <v>100000</v>
      </c>
      <c r="E1203" s="3">
        <v>700000</v>
      </c>
      <c r="F1203" s="4" t="s">
        <v>504</v>
      </c>
    </row>
    <row r="1204" spans="1:6" s="29" customFormat="1" x14ac:dyDescent="0.2">
      <c r="A1204" s="25" t="s">
        <v>10</v>
      </c>
      <c r="B1204" s="26" t="s">
        <v>13</v>
      </c>
      <c r="C1204" s="27">
        <v>600000</v>
      </c>
      <c r="D1204" s="27">
        <v>100000</v>
      </c>
      <c r="E1204" s="27">
        <v>700000</v>
      </c>
      <c r="F1204" s="28">
        <v>16.666666666666668</v>
      </c>
    </row>
    <row r="1205" spans="1:6" s="29" customFormat="1" x14ac:dyDescent="0.2">
      <c r="A1205" s="25" t="s">
        <v>20</v>
      </c>
      <c r="B1205" s="26" t="s">
        <v>501</v>
      </c>
      <c r="C1205" s="27">
        <v>600000</v>
      </c>
      <c r="D1205" s="27">
        <v>100000</v>
      </c>
      <c r="E1205" s="27">
        <v>700000</v>
      </c>
      <c r="F1205" s="30" t="s">
        <v>504</v>
      </c>
    </row>
    <row r="1206" spans="1:6" s="24" customFormat="1" x14ac:dyDescent="0.2">
      <c r="A1206" s="31" t="s">
        <v>22</v>
      </c>
      <c r="B1206" s="32" t="s">
        <v>23</v>
      </c>
      <c r="C1206" s="33">
        <v>600000</v>
      </c>
      <c r="D1206" s="33">
        <v>100000</v>
      </c>
      <c r="E1206" s="33">
        <v>700000</v>
      </c>
      <c r="F1206" s="34" t="s">
        <v>504</v>
      </c>
    </row>
    <row r="1207" spans="1:6" s="29" customFormat="1" x14ac:dyDescent="0.2">
      <c r="A1207" s="35" t="s">
        <v>252</v>
      </c>
      <c r="B1207" s="36" t="s">
        <v>253</v>
      </c>
      <c r="C1207" s="37">
        <v>600000</v>
      </c>
      <c r="D1207" s="37">
        <v>100000</v>
      </c>
      <c r="E1207" s="37">
        <v>700000</v>
      </c>
      <c r="F1207" s="38" t="s">
        <v>504</v>
      </c>
    </row>
    <row r="1208" spans="1:6" s="29" customFormat="1" x14ac:dyDescent="0.2">
      <c r="A1208" s="39" t="s">
        <v>254</v>
      </c>
      <c r="B1208" s="40" t="s">
        <v>255</v>
      </c>
      <c r="C1208" s="41">
        <v>600000</v>
      </c>
      <c r="D1208" s="41">
        <v>100000</v>
      </c>
      <c r="E1208" s="41">
        <v>700000</v>
      </c>
      <c r="F1208" s="42" t="s">
        <v>504</v>
      </c>
    </row>
    <row r="1209" spans="1:6" s="24" customFormat="1" ht="31.5" x14ac:dyDescent="0.2">
      <c r="A1209" s="9" t="s">
        <v>15</v>
      </c>
      <c r="B1209" s="10" t="s">
        <v>505</v>
      </c>
      <c r="C1209" s="11">
        <v>3655373.7600000002</v>
      </c>
      <c r="D1209" s="11">
        <v>31126.240000000002</v>
      </c>
      <c r="E1209" s="11">
        <v>3686500</v>
      </c>
      <c r="F1209" s="12" t="s">
        <v>506</v>
      </c>
    </row>
    <row r="1210" spans="1:6" s="24" customFormat="1" ht="15.75" x14ac:dyDescent="0.2">
      <c r="A1210" s="2" t="s">
        <v>18</v>
      </c>
      <c r="B1210" s="1" t="s">
        <v>507</v>
      </c>
      <c r="C1210" s="3">
        <v>260000</v>
      </c>
      <c r="D1210" s="3">
        <v>150000</v>
      </c>
      <c r="E1210" s="3">
        <v>410000</v>
      </c>
      <c r="F1210" s="4" t="s">
        <v>508</v>
      </c>
    </row>
    <row r="1211" spans="1:6" s="29" customFormat="1" x14ac:dyDescent="0.2">
      <c r="A1211" s="25" t="s">
        <v>10</v>
      </c>
      <c r="B1211" s="26" t="s">
        <v>11</v>
      </c>
      <c r="C1211" s="27">
        <v>260000</v>
      </c>
      <c r="D1211" s="27">
        <v>25000</v>
      </c>
      <c r="E1211" s="27">
        <v>285000</v>
      </c>
      <c r="F1211" s="28">
        <v>9.615384615384615</v>
      </c>
    </row>
    <row r="1212" spans="1:6" s="29" customFormat="1" x14ac:dyDescent="0.2">
      <c r="A1212" s="25" t="s">
        <v>10</v>
      </c>
      <c r="B1212" s="26" t="s">
        <v>13</v>
      </c>
      <c r="C1212" s="27">
        <v>0</v>
      </c>
      <c r="D1212" s="27">
        <v>125000</v>
      </c>
      <c r="E1212" s="27">
        <v>125000</v>
      </c>
      <c r="F1212" s="28">
        <v>0</v>
      </c>
    </row>
    <row r="1213" spans="1:6" s="29" customFormat="1" x14ac:dyDescent="0.2">
      <c r="A1213" s="25" t="s">
        <v>20</v>
      </c>
      <c r="B1213" s="26" t="s">
        <v>509</v>
      </c>
      <c r="C1213" s="27">
        <v>260000</v>
      </c>
      <c r="D1213" s="27">
        <v>25000</v>
      </c>
      <c r="E1213" s="27">
        <v>285000</v>
      </c>
      <c r="F1213" s="30" t="s">
        <v>510</v>
      </c>
    </row>
    <row r="1214" spans="1:6" s="24" customFormat="1" x14ac:dyDescent="0.2">
      <c r="A1214" s="31" t="s">
        <v>22</v>
      </c>
      <c r="B1214" s="32" t="s">
        <v>23</v>
      </c>
      <c r="C1214" s="33">
        <v>260000</v>
      </c>
      <c r="D1214" s="33">
        <v>25000</v>
      </c>
      <c r="E1214" s="33">
        <v>285000</v>
      </c>
      <c r="F1214" s="34" t="s">
        <v>510</v>
      </c>
    </row>
    <row r="1215" spans="1:6" s="24" customFormat="1" x14ac:dyDescent="0.2">
      <c r="A1215" s="35" t="s">
        <v>41</v>
      </c>
      <c r="B1215" s="36" t="s">
        <v>42</v>
      </c>
      <c r="C1215" s="37">
        <v>10000</v>
      </c>
      <c r="D1215" s="37">
        <v>0</v>
      </c>
      <c r="E1215" s="37">
        <v>10000</v>
      </c>
      <c r="F1215" s="38" t="s">
        <v>46</v>
      </c>
    </row>
    <row r="1216" spans="1:6" s="24" customFormat="1" x14ac:dyDescent="0.2">
      <c r="A1216" s="39" t="s">
        <v>53</v>
      </c>
      <c r="B1216" s="40" t="s">
        <v>54</v>
      </c>
      <c r="C1216" s="41">
        <v>10000</v>
      </c>
      <c r="D1216" s="41">
        <v>0</v>
      </c>
      <c r="E1216" s="41">
        <v>10000</v>
      </c>
      <c r="F1216" s="42" t="s">
        <v>46</v>
      </c>
    </row>
    <row r="1217" spans="1:6" s="24" customFormat="1" x14ac:dyDescent="0.2">
      <c r="A1217" s="35" t="s">
        <v>252</v>
      </c>
      <c r="B1217" s="36" t="s">
        <v>253</v>
      </c>
      <c r="C1217" s="37">
        <v>250000</v>
      </c>
      <c r="D1217" s="37">
        <v>25000</v>
      </c>
      <c r="E1217" s="37">
        <v>275000</v>
      </c>
      <c r="F1217" s="38" t="s">
        <v>499</v>
      </c>
    </row>
    <row r="1218" spans="1:6" x14ac:dyDescent="0.2">
      <c r="A1218" s="39" t="s">
        <v>254</v>
      </c>
      <c r="B1218" s="40" t="s">
        <v>255</v>
      </c>
      <c r="C1218" s="41">
        <v>250000</v>
      </c>
      <c r="D1218" s="41">
        <v>25000</v>
      </c>
      <c r="E1218" s="41">
        <v>275000</v>
      </c>
      <c r="F1218" s="42" t="s">
        <v>499</v>
      </c>
    </row>
    <row r="1219" spans="1:6" ht="25.5" x14ac:dyDescent="0.2">
      <c r="A1219" s="25" t="s">
        <v>20</v>
      </c>
      <c r="B1219" s="26" t="s">
        <v>511</v>
      </c>
      <c r="C1219" s="27">
        <v>0</v>
      </c>
      <c r="D1219" s="27">
        <v>125000</v>
      </c>
      <c r="E1219" s="27">
        <v>125000</v>
      </c>
      <c r="F1219" s="30" t="s">
        <v>46</v>
      </c>
    </row>
    <row r="1220" spans="1:6" x14ac:dyDescent="0.2">
      <c r="A1220" s="31" t="s">
        <v>22</v>
      </c>
      <c r="B1220" s="32" t="s">
        <v>23</v>
      </c>
      <c r="C1220" s="33">
        <v>0</v>
      </c>
      <c r="D1220" s="33">
        <v>125000</v>
      </c>
      <c r="E1220" s="33">
        <v>125000</v>
      </c>
      <c r="F1220" s="34" t="s">
        <v>46</v>
      </c>
    </row>
    <row r="1221" spans="1:6" x14ac:dyDescent="0.2">
      <c r="A1221" s="35" t="s">
        <v>252</v>
      </c>
      <c r="B1221" s="36" t="s">
        <v>253</v>
      </c>
      <c r="C1221" s="37">
        <v>0</v>
      </c>
      <c r="D1221" s="37">
        <v>125000</v>
      </c>
      <c r="E1221" s="37">
        <v>125000</v>
      </c>
      <c r="F1221" s="38" t="s">
        <v>46</v>
      </c>
    </row>
    <row r="1222" spans="1:6" s="29" customFormat="1" x14ac:dyDescent="0.2">
      <c r="A1222" s="39" t="s">
        <v>254</v>
      </c>
      <c r="B1222" s="40" t="s">
        <v>255</v>
      </c>
      <c r="C1222" s="41">
        <v>0</v>
      </c>
      <c r="D1222" s="41">
        <v>125000</v>
      </c>
      <c r="E1222" s="41">
        <v>125000</v>
      </c>
      <c r="F1222" s="42" t="s">
        <v>46</v>
      </c>
    </row>
    <row r="1223" spans="1:6" s="29" customFormat="1" ht="31.5" x14ac:dyDescent="0.2">
      <c r="A1223" s="2" t="s">
        <v>18</v>
      </c>
      <c r="B1223" s="1" t="s">
        <v>512</v>
      </c>
      <c r="C1223" s="3">
        <v>213000</v>
      </c>
      <c r="D1223" s="3">
        <v>0</v>
      </c>
      <c r="E1223" s="3">
        <v>213000</v>
      </c>
      <c r="F1223" s="4" t="s">
        <v>46</v>
      </c>
    </row>
    <row r="1224" spans="1:6" x14ac:dyDescent="0.2">
      <c r="A1224" s="25" t="s">
        <v>10</v>
      </c>
      <c r="B1224" s="26" t="s">
        <v>11</v>
      </c>
      <c r="C1224" s="27">
        <v>213000</v>
      </c>
      <c r="D1224" s="27">
        <v>0</v>
      </c>
      <c r="E1224" s="27">
        <v>213000</v>
      </c>
      <c r="F1224" s="28">
        <v>0</v>
      </c>
    </row>
    <row r="1225" spans="1:6" x14ac:dyDescent="0.2">
      <c r="A1225" s="25" t="s">
        <v>20</v>
      </c>
      <c r="B1225" s="26" t="s">
        <v>501</v>
      </c>
      <c r="C1225" s="27">
        <v>213000</v>
      </c>
      <c r="D1225" s="27">
        <v>0</v>
      </c>
      <c r="E1225" s="27">
        <v>213000</v>
      </c>
      <c r="F1225" s="30" t="s">
        <v>46</v>
      </c>
    </row>
    <row r="1226" spans="1:6" x14ac:dyDescent="0.2">
      <c r="A1226" s="31" t="s">
        <v>22</v>
      </c>
      <c r="B1226" s="32" t="s">
        <v>23</v>
      </c>
      <c r="C1226" s="33">
        <v>213000</v>
      </c>
      <c r="D1226" s="33">
        <v>0</v>
      </c>
      <c r="E1226" s="33">
        <v>213000</v>
      </c>
      <c r="F1226" s="34" t="s">
        <v>46</v>
      </c>
    </row>
    <row r="1227" spans="1:6" x14ac:dyDescent="0.2">
      <c r="A1227" s="35" t="s">
        <v>24</v>
      </c>
      <c r="B1227" s="36" t="s">
        <v>25</v>
      </c>
      <c r="C1227" s="37">
        <v>213000</v>
      </c>
      <c r="D1227" s="37">
        <v>0</v>
      </c>
      <c r="E1227" s="37">
        <v>213000</v>
      </c>
      <c r="F1227" s="38" t="s">
        <v>46</v>
      </c>
    </row>
    <row r="1228" spans="1:6" s="29" customFormat="1" x14ac:dyDescent="0.2">
      <c r="A1228" s="39" t="s">
        <v>26</v>
      </c>
      <c r="B1228" s="40" t="s">
        <v>27</v>
      </c>
      <c r="C1228" s="41">
        <v>213000</v>
      </c>
      <c r="D1228" s="41">
        <v>0</v>
      </c>
      <c r="E1228" s="41">
        <v>213000</v>
      </c>
      <c r="F1228" s="42" t="s">
        <v>46</v>
      </c>
    </row>
    <row r="1229" spans="1:6" s="29" customFormat="1" ht="15.75" x14ac:dyDescent="0.2">
      <c r="A1229" s="2" t="s">
        <v>109</v>
      </c>
      <c r="B1229" s="1" t="s">
        <v>513</v>
      </c>
      <c r="C1229" s="3">
        <v>3182373.7600000002</v>
      </c>
      <c r="D1229" s="3">
        <v>-118873.76000000001</v>
      </c>
      <c r="E1229" s="3">
        <v>3063500</v>
      </c>
      <c r="F1229" s="4" t="s">
        <v>514</v>
      </c>
    </row>
    <row r="1230" spans="1:6" s="29" customFormat="1" x14ac:dyDescent="0.2">
      <c r="A1230" s="25" t="s">
        <v>10</v>
      </c>
      <c r="B1230" s="26" t="s">
        <v>11</v>
      </c>
      <c r="C1230" s="27">
        <v>50000</v>
      </c>
      <c r="D1230" s="27">
        <v>0</v>
      </c>
      <c r="E1230" s="27">
        <v>50000</v>
      </c>
      <c r="F1230" s="28">
        <v>0</v>
      </c>
    </row>
    <row r="1231" spans="1:6" s="29" customFormat="1" x14ac:dyDescent="0.2">
      <c r="A1231" s="25" t="s">
        <v>10</v>
      </c>
      <c r="B1231" s="26" t="s">
        <v>13</v>
      </c>
      <c r="C1231" s="27">
        <v>469856.06</v>
      </c>
      <c r="D1231" s="27">
        <v>-9856.06</v>
      </c>
      <c r="E1231" s="27">
        <v>460000</v>
      </c>
      <c r="F1231" s="28">
        <v>-2.0976764671291033</v>
      </c>
    </row>
    <row r="1232" spans="1:6" s="24" customFormat="1" x14ac:dyDescent="0.2">
      <c r="A1232" s="25" t="s">
        <v>10</v>
      </c>
      <c r="B1232" s="26" t="s">
        <v>99</v>
      </c>
      <c r="C1232" s="27">
        <v>2662517.7000000002</v>
      </c>
      <c r="D1232" s="27">
        <v>-109017.7</v>
      </c>
      <c r="E1232" s="27">
        <v>2553500</v>
      </c>
      <c r="F1232" s="28">
        <v>-4.0945342823448652</v>
      </c>
    </row>
    <row r="1233" spans="1:6" s="29" customFormat="1" x14ac:dyDescent="0.2">
      <c r="A1233" s="25" t="s">
        <v>20</v>
      </c>
      <c r="B1233" s="26" t="s">
        <v>501</v>
      </c>
      <c r="C1233" s="27">
        <v>3182373.7600000002</v>
      </c>
      <c r="D1233" s="27">
        <v>-118873.76000000001</v>
      </c>
      <c r="E1233" s="27">
        <v>3063500</v>
      </c>
      <c r="F1233" s="30" t="s">
        <v>514</v>
      </c>
    </row>
    <row r="1234" spans="1:6" s="29" customFormat="1" x14ac:dyDescent="0.2">
      <c r="A1234" s="31" t="s">
        <v>22</v>
      </c>
      <c r="B1234" s="32" t="s">
        <v>23</v>
      </c>
      <c r="C1234" s="33">
        <v>50000</v>
      </c>
      <c r="D1234" s="33">
        <v>0</v>
      </c>
      <c r="E1234" s="33">
        <v>50000</v>
      </c>
      <c r="F1234" s="34" t="s">
        <v>46</v>
      </c>
    </row>
    <row r="1235" spans="1:6" s="29" customFormat="1" x14ac:dyDescent="0.2">
      <c r="A1235" s="35" t="s">
        <v>41</v>
      </c>
      <c r="B1235" s="36" t="s">
        <v>42</v>
      </c>
      <c r="C1235" s="37">
        <v>50000</v>
      </c>
      <c r="D1235" s="37">
        <v>0</v>
      </c>
      <c r="E1235" s="37">
        <v>50000</v>
      </c>
      <c r="F1235" s="38" t="s">
        <v>46</v>
      </c>
    </row>
    <row r="1236" spans="1:6" x14ac:dyDescent="0.2">
      <c r="A1236" s="39" t="s">
        <v>50</v>
      </c>
      <c r="B1236" s="40" t="s">
        <v>51</v>
      </c>
      <c r="C1236" s="41">
        <v>50000</v>
      </c>
      <c r="D1236" s="41">
        <v>0</v>
      </c>
      <c r="E1236" s="41">
        <v>50000</v>
      </c>
      <c r="F1236" s="42" t="s">
        <v>46</v>
      </c>
    </row>
    <row r="1237" spans="1:6" x14ac:dyDescent="0.2">
      <c r="A1237" s="31" t="s">
        <v>62</v>
      </c>
      <c r="B1237" s="32" t="s">
        <v>63</v>
      </c>
      <c r="C1237" s="33">
        <v>469856.06</v>
      </c>
      <c r="D1237" s="33">
        <v>-9856.06</v>
      </c>
      <c r="E1237" s="33">
        <v>460000</v>
      </c>
      <c r="F1237" s="34" t="s">
        <v>515</v>
      </c>
    </row>
    <row r="1238" spans="1:6" x14ac:dyDescent="0.2">
      <c r="A1238" s="35" t="s">
        <v>77</v>
      </c>
      <c r="B1238" s="36" t="s">
        <v>78</v>
      </c>
      <c r="C1238" s="37">
        <v>469856.06</v>
      </c>
      <c r="D1238" s="37">
        <v>-9856.06</v>
      </c>
      <c r="E1238" s="37">
        <v>460000</v>
      </c>
      <c r="F1238" s="38" t="s">
        <v>515</v>
      </c>
    </row>
    <row r="1239" spans="1:6" x14ac:dyDescent="0.2">
      <c r="A1239" s="39" t="s">
        <v>79</v>
      </c>
      <c r="B1239" s="40" t="s">
        <v>80</v>
      </c>
      <c r="C1239" s="41">
        <v>469856.06</v>
      </c>
      <c r="D1239" s="41">
        <v>-9856.06</v>
      </c>
      <c r="E1239" s="41">
        <v>460000</v>
      </c>
      <c r="F1239" s="42" t="s">
        <v>515</v>
      </c>
    </row>
    <row r="1240" spans="1:6" s="29" customFormat="1" x14ac:dyDescent="0.2">
      <c r="A1240" s="31" t="s">
        <v>22</v>
      </c>
      <c r="B1240" s="32" t="s">
        <v>23</v>
      </c>
      <c r="C1240" s="33">
        <v>1514423.76</v>
      </c>
      <c r="D1240" s="33">
        <v>-138023.76</v>
      </c>
      <c r="E1240" s="33">
        <v>1376400</v>
      </c>
      <c r="F1240" s="34" t="s">
        <v>516</v>
      </c>
    </row>
    <row r="1241" spans="1:6" s="29" customFormat="1" x14ac:dyDescent="0.2">
      <c r="A1241" s="35" t="s">
        <v>36</v>
      </c>
      <c r="B1241" s="36" t="s">
        <v>37</v>
      </c>
      <c r="C1241" s="37">
        <v>75500</v>
      </c>
      <c r="D1241" s="37">
        <v>0</v>
      </c>
      <c r="E1241" s="37">
        <v>75500</v>
      </c>
      <c r="F1241" s="38" t="s">
        <v>46</v>
      </c>
    </row>
    <row r="1242" spans="1:6" s="29" customFormat="1" x14ac:dyDescent="0.2">
      <c r="A1242" s="39" t="s">
        <v>116</v>
      </c>
      <c r="B1242" s="40" t="s">
        <v>117</v>
      </c>
      <c r="C1242" s="41">
        <v>64807</v>
      </c>
      <c r="D1242" s="41">
        <v>0</v>
      </c>
      <c r="E1242" s="41">
        <v>64807</v>
      </c>
      <c r="F1242" s="42" t="s">
        <v>46</v>
      </c>
    </row>
    <row r="1243" spans="1:6" s="29" customFormat="1" x14ac:dyDescent="0.2">
      <c r="A1243" s="39" t="s">
        <v>118</v>
      </c>
      <c r="B1243" s="40" t="s">
        <v>119</v>
      </c>
      <c r="C1243" s="41">
        <v>10693</v>
      </c>
      <c r="D1243" s="41">
        <v>0</v>
      </c>
      <c r="E1243" s="41">
        <v>10693</v>
      </c>
      <c r="F1243" s="42" t="s">
        <v>46</v>
      </c>
    </row>
    <row r="1244" spans="1:6" s="29" customFormat="1" x14ac:dyDescent="0.2">
      <c r="A1244" s="35" t="s">
        <v>41</v>
      </c>
      <c r="B1244" s="36" t="s">
        <v>42</v>
      </c>
      <c r="C1244" s="37">
        <v>868923.76</v>
      </c>
      <c r="D1244" s="37">
        <v>-568023.76</v>
      </c>
      <c r="E1244" s="37">
        <v>300900</v>
      </c>
      <c r="F1244" s="38" t="s">
        <v>517</v>
      </c>
    </row>
    <row r="1245" spans="1:6" s="24" customFormat="1" x14ac:dyDescent="0.2">
      <c r="A1245" s="39" t="s">
        <v>47</v>
      </c>
      <c r="B1245" s="40" t="s">
        <v>48</v>
      </c>
      <c r="C1245" s="41">
        <v>135144.84</v>
      </c>
      <c r="D1245" s="41">
        <v>-18244.84</v>
      </c>
      <c r="E1245" s="41">
        <v>116900</v>
      </c>
      <c r="F1245" s="42" t="s">
        <v>518</v>
      </c>
    </row>
    <row r="1246" spans="1:6" s="29" customFormat="1" x14ac:dyDescent="0.2">
      <c r="A1246" s="39" t="s">
        <v>50</v>
      </c>
      <c r="B1246" s="40" t="s">
        <v>51</v>
      </c>
      <c r="C1246" s="41">
        <v>608379.92000000004</v>
      </c>
      <c r="D1246" s="41">
        <v>-429379.92</v>
      </c>
      <c r="E1246" s="41">
        <v>179000</v>
      </c>
      <c r="F1246" s="42" t="s">
        <v>519</v>
      </c>
    </row>
    <row r="1247" spans="1:6" s="29" customFormat="1" x14ac:dyDescent="0.2">
      <c r="A1247" s="39" t="s">
        <v>53</v>
      </c>
      <c r="B1247" s="40" t="s">
        <v>54</v>
      </c>
      <c r="C1247" s="41">
        <v>125399</v>
      </c>
      <c r="D1247" s="41">
        <v>-120399</v>
      </c>
      <c r="E1247" s="41">
        <v>5000</v>
      </c>
      <c r="F1247" s="42" t="s">
        <v>520</v>
      </c>
    </row>
    <row r="1248" spans="1:6" s="29" customFormat="1" x14ac:dyDescent="0.2">
      <c r="A1248" s="35" t="s">
        <v>24</v>
      </c>
      <c r="B1248" s="36" t="s">
        <v>25</v>
      </c>
      <c r="C1248" s="37">
        <v>570000</v>
      </c>
      <c r="D1248" s="37">
        <v>430000</v>
      </c>
      <c r="E1248" s="37">
        <v>1000000</v>
      </c>
      <c r="F1248" s="38" t="s">
        <v>521</v>
      </c>
    </row>
    <row r="1249" spans="1:6" s="24" customFormat="1" x14ac:dyDescent="0.2">
      <c r="A1249" s="39" t="s">
        <v>26</v>
      </c>
      <c r="B1249" s="40" t="s">
        <v>27</v>
      </c>
      <c r="C1249" s="41">
        <v>570000</v>
      </c>
      <c r="D1249" s="41">
        <v>180000</v>
      </c>
      <c r="E1249" s="41">
        <v>750000</v>
      </c>
      <c r="F1249" s="42" t="s">
        <v>522</v>
      </c>
    </row>
    <row r="1250" spans="1:6" s="29" customFormat="1" x14ac:dyDescent="0.2">
      <c r="A1250" s="39" t="s">
        <v>523</v>
      </c>
      <c r="B1250" s="40" t="s">
        <v>524</v>
      </c>
      <c r="C1250" s="41">
        <v>0</v>
      </c>
      <c r="D1250" s="41">
        <v>250000</v>
      </c>
      <c r="E1250" s="41">
        <v>250000</v>
      </c>
      <c r="F1250" s="42" t="s">
        <v>46</v>
      </c>
    </row>
    <row r="1251" spans="1:6" s="29" customFormat="1" x14ac:dyDescent="0.2">
      <c r="A1251" s="31" t="s">
        <v>62</v>
      </c>
      <c r="B1251" s="32" t="s">
        <v>63</v>
      </c>
      <c r="C1251" s="33">
        <v>1148093.94</v>
      </c>
      <c r="D1251" s="33">
        <v>29006.06</v>
      </c>
      <c r="E1251" s="33">
        <v>1177100</v>
      </c>
      <c r="F1251" s="34" t="s">
        <v>525</v>
      </c>
    </row>
    <row r="1252" spans="1:6" s="29" customFormat="1" x14ac:dyDescent="0.2">
      <c r="A1252" s="35" t="s">
        <v>69</v>
      </c>
      <c r="B1252" s="36" t="s">
        <v>70</v>
      </c>
      <c r="C1252" s="37">
        <v>317950</v>
      </c>
      <c r="D1252" s="37">
        <v>-140850</v>
      </c>
      <c r="E1252" s="37">
        <v>177100</v>
      </c>
      <c r="F1252" s="38" t="s">
        <v>526</v>
      </c>
    </row>
    <row r="1253" spans="1:6" s="29" customFormat="1" x14ac:dyDescent="0.2">
      <c r="A1253" s="39" t="s">
        <v>72</v>
      </c>
      <c r="B1253" s="40" t="s">
        <v>73</v>
      </c>
      <c r="C1253" s="41">
        <v>317950</v>
      </c>
      <c r="D1253" s="41">
        <v>-140850</v>
      </c>
      <c r="E1253" s="41">
        <v>177100</v>
      </c>
      <c r="F1253" s="42" t="s">
        <v>526</v>
      </c>
    </row>
    <row r="1254" spans="1:6" s="29" customFormat="1" x14ac:dyDescent="0.2">
      <c r="A1254" s="35" t="s">
        <v>77</v>
      </c>
      <c r="B1254" s="36" t="s">
        <v>78</v>
      </c>
      <c r="C1254" s="37">
        <v>830143.94000000006</v>
      </c>
      <c r="D1254" s="37">
        <v>169856.06</v>
      </c>
      <c r="E1254" s="37">
        <v>1000000</v>
      </c>
      <c r="F1254" s="38" t="s">
        <v>527</v>
      </c>
    </row>
    <row r="1255" spans="1:6" s="29" customFormat="1" x14ac:dyDescent="0.2">
      <c r="A1255" s="39" t="s">
        <v>79</v>
      </c>
      <c r="B1255" s="40" t="s">
        <v>80</v>
      </c>
      <c r="C1255" s="41">
        <v>830143.94000000006</v>
      </c>
      <c r="D1255" s="41">
        <v>169856.06</v>
      </c>
      <c r="E1255" s="41">
        <v>1000000</v>
      </c>
      <c r="F1255" s="42" t="s">
        <v>527</v>
      </c>
    </row>
    <row r="1256" spans="1:6" ht="31.5" x14ac:dyDescent="0.2">
      <c r="A1256" s="9" t="s">
        <v>15</v>
      </c>
      <c r="B1256" s="10" t="s">
        <v>528</v>
      </c>
      <c r="C1256" s="11">
        <v>660000</v>
      </c>
      <c r="D1256" s="11">
        <v>1027243.43</v>
      </c>
      <c r="E1256" s="11">
        <v>1687243.43</v>
      </c>
      <c r="F1256" s="12" t="s">
        <v>529</v>
      </c>
    </row>
    <row r="1257" spans="1:6" ht="31.5" x14ac:dyDescent="0.2">
      <c r="A1257" s="2" t="s">
        <v>18</v>
      </c>
      <c r="B1257" s="1" t="s">
        <v>530</v>
      </c>
      <c r="C1257" s="3">
        <v>100000</v>
      </c>
      <c r="D1257" s="3">
        <v>100000</v>
      </c>
      <c r="E1257" s="3">
        <v>200000</v>
      </c>
      <c r="F1257" s="4" t="s">
        <v>531</v>
      </c>
    </row>
    <row r="1258" spans="1:6" x14ac:dyDescent="0.2">
      <c r="A1258" s="25" t="s">
        <v>10</v>
      </c>
      <c r="B1258" s="26" t="s">
        <v>11</v>
      </c>
      <c r="C1258" s="27">
        <v>100000</v>
      </c>
      <c r="D1258" s="27">
        <v>100000</v>
      </c>
      <c r="E1258" s="27">
        <v>200000</v>
      </c>
      <c r="F1258" s="28">
        <v>100</v>
      </c>
    </row>
    <row r="1259" spans="1:6" x14ac:dyDescent="0.2">
      <c r="A1259" s="25" t="s">
        <v>20</v>
      </c>
      <c r="B1259" s="26" t="s">
        <v>532</v>
      </c>
      <c r="C1259" s="27">
        <v>100000</v>
      </c>
      <c r="D1259" s="27">
        <v>100000</v>
      </c>
      <c r="E1259" s="27">
        <v>200000</v>
      </c>
      <c r="F1259" s="30" t="s">
        <v>531</v>
      </c>
    </row>
    <row r="1260" spans="1:6" x14ac:dyDescent="0.2">
      <c r="A1260" s="31" t="s">
        <v>22</v>
      </c>
      <c r="B1260" s="32" t="s">
        <v>23</v>
      </c>
      <c r="C1260" s="33">
        <v>100000</v>
      </c>
      <c r="D1260" s="33">
        <v>100000</v>
      </c>
      <c r="E1260" s="33">
        <v>200000</v>
      </c>
      <c r="F1260" s="34" t="s">
        <v>531</v>
      </c>
    </row>
    <row r="1261" spans="1:6" x14ac:dyDescent="0.2">
      <c r="A1261" s="35" t="s">
        <v>41</v>
      </c>
      <c r="B1261" s="36" t="s">
        <v>42</v>
      </c>
      <c r="C1261" s="37">
        <v>100000</v>
      </c>
      <c r="D1261" s="37">
        <v>100000</v>
      </c>
      <c r="E1261" s="37">
        <v>200000</v>
      </c>
      <c r="F1261" s="38" t="s">
        <v>531</v>
      </c>
    </row>
    <row r="1262" spans="1:6" x14ac:dyDescent="0.2">
      <c r="A1262" s="39" t="s">
        <v>53</v>
      </c>
      <c r="B1262" s="40" t="s">
        <v>54</v>
      </c>
      <c r="C1262" s="41">
        <v>100000</v>
      </c>
      <c r="D1262" s="41">
        <v>100000</v>
      </c>
      <c r="E1262" s="41">
        <v>200000</v>
      </c>
      <c r="F1262" s="42" t="s">
        <v>531</v>
      </c>
    </row>
    <row r="1263" spans="1:6" ht="15.75" x14ac:dyDescent="0.2">
      <c r="A1263" s="2" t="s">
        <v>18</v>
      </c>
      <c r="B1263" s="1" t="s">
        <v>533</v>
      </c>
      <c r="C1263" s="3">
        <v>380000</v>
      </c>
      <c r="D1263" s="3">
        <v>40000</v>
      </c>
      <c r="E1263" s="3">
        <v>420000</v>
      </c>
      <c r="F1263" s="4" t="s">
        <v>534</v>
      </c>
    </row>
    <row r="1264" spans="1:6" x14ac:dyDescent="0.2">
      <c r="A1264" s="25" t="s">
        <v>10</v>
      </c>
      <c r="B1264" s="26" t="s">
        <v>11</v>
      </c>
      <c r="C1264" s="27">
        <v>380000</v>
      </c>
      <c r="D1264" s="27">
        <v>40000</v>
      </c>
      <c r="E1264" s="27">
        <v>420000</v>
      </c>
      <c r="F1264" s="28">
        <v>10.526315789473683</v>
      </c>
    </row>
    <row r="1265" spans="1:6" s="29" customFormat="1" x14ac:dyDescent="0.2">
      <c r="A1265" s="25" t="s">
        <v>20</v>
      </c>
      <c r="B1265" s="26" t="s">
        <v>535</v>
      </c>
      <c r="C1265" s="27">
        <v>380000</v>
      </c>
      <c r="D1265" s="27">
        <v>40000</v>
      </c>
      <c r="E1265" s="27">
        <v>420000</v>
      </c>
      <c r="F1265" s="30" t="s">
        <v>534</v>
      </c>
    </row>
    <row r="1266" spans="1:6" s="29" customFormat="1" x14ac:dyDescent="0.2">
      <c r="A1266" s="31" t="s">
        <v>22</v>
      </c>
      <c r="B1266" s="32" t="s">
        <v>23</v>
      </c>
      <c r="C1266" s="33">
        <v>380000</v>
      </c>
      <c r="D1266" s="33">
        <v>40000</v>
      </c>
      <c r="E1266" s="33">
        <v>420000</v>
      </c>
      <c r="F1266" s="34" t="s">
        <v>534</v>
      </c>
    </row>
    <row r="1267" spans="1:6" s="29" customFormat="1" x14ac:dyDescent="0.2">
      <c r="A1267" s="35" t="s">
        <v>41</v>
      </c>
      <c r="B1267" s="36" t="s">
        <v>42</v>
      </c>
      <c r="C1267" s="37">
        <v>380000</v>
      </c>
      <c r="D1267" s="37">
        <v>40000</v>
      </c>
      <c r="E1267" s="37">
        <v>420000</v>
      </c>
      <c r="F1267" s="38" t="s">
        <v>534</v>
      </c>
    </row>
    <row r="1268" spans="1:6" s="29" customFormat="1" x14ac:dyDescent="0.2">
      <c r="A1268" s="39" t="s">
        <v>50</v>
      </c>
      <c r="B1268" s="40" t="s">
        <v>51</v>
      </c>
      <c r="C1268" s="41">
        <v>380000</v>
      </c>
      <c r="D1268" s="41">
        <v>40000</v>
      </c>
      <c r="E1268" s="41">
        <v>420000</v>
      </c>
      <c r="F1268" s="42" t="s">
        <v>534</v>
      </c>
    </row>
    <row r="1269" spans="1:6" ht="15.75" x14ac:dyDescent="0.2">
      <c r="A1269" s="2" t="s">
        <v>18</v>
      </c>
      <c r="B1269" s="1" t="s">
        <v>536</v>
      </c>
      <c r="C1269" s="3">
        <v>180000</v>
      </c>
      <c r="D1269" s="3">
        <v>40000</v>
      </c>
      <c r="E1269" s="3">
        <v>220000</v>
      </c>
      <c r="F1269" s="4" t="s">
        <v>537</v>
      </c>
    </row>
    <row r="1270" spans="1:6" x14ac:dyDescent="0.2">
      <c r="A1270" s="25" t="s">
        <v>10</v>
      </c>
      <c r="B1270" s="26" t="s">
        <v>11</v>
      </c>
      <c r="C1270" s="27">
        <v>180000</v>
      </c>
      <c r="D1270" s="27">
        <v>40000</v>
      </c>
      <c r="E1270" s="27">
        <v>220000</v>
      </c>
      <c r="F1270" s="28">
        <v>22.222222222222221</v>
      </c>
    </row>
    <row r="1271" spans="1:6" x14ac:dyDescent="0.2">
      <c r="A1271" s="25" t="s">
        <v>20</v>
      </c>
      <c r="B1271" s="26" t="s">
        <v>538</v>
      </c>
      <c r="C1271" s="27">
        <v>20000</v>
      </c>
      <c r="D1271" s="27">
        <v>0</v>
      </c>
      <c r="E1271" s="27">
        <v>20000</v>
      </c>
      <c r="F1271" s="30" t="s">
        <v>46</v>
      </c>
    </row>
    <row r="1272" spans="1:6" x14ac:dyDescent="0.2">
      <c r="A1272" s="31" t="s">
        <v>22</v>
      </c>
      <c r="B1272" s="32" t="s">
        <v>23</v>
      </c>
      <c r="C1272" s="33">
        <v>20000</v>
      </c>
      <c r="D1272" s="33">
        <v>0</v>
      </c>
      <c r="E1272" s="33">
        <v>20000</v>
      </c>
      <c r="F1272" s="34" t="s">
        <v>46</v>
      </c>
    </row>
    <row r="1273" spans="1:6" x14ac:dyDescent="0.2">
      <c r="A1273" s="35" t="s">
        <v>41</v>
      </c>
      <c r="B1273" s="36" t="s">
        <v>42</v>
      </c>
      <c r="C1273" s="37">
        <v>20000</v>
      </c>
      <c r="D1273" s="37">
        <v>0</v>
      </c>
      <c r="E1273" s="37">
        <v>20000</v>
      </c>
      <c r="F1273" s="38" t="s">
        <v>46</v>
      </c>
    </row>
    <row r="1274" spans="1:6" s="29" customFormat="1" x14ac:dyDescent="0.2">
      <c r="A1274" s="39" t="s">
        <v>53</v>
      </c>
      <c r="B1274" s="40" t="s">
        <v>54</v>
      </c>
      <c r="C1274" s="41">
        <v>20000</v>
      </c>
      <c r="D1274" s="41">
        <v>0</v>
      </c>
      <c r="E1274" s="41">
        <v>20000</v>
      </c>
      <c r="F1274" s="42" t="s">
        <v>46</v>
      </c>
    </row>
    <row r="1275" spans="1:6" s="24" customFormat="1" x14ac:dyDescent="0.2">
      <c r="A1275" s="25" t="s">
        <v>20</v>
      </c>
      <c r="B1275" s="26" t="s">
        <v>532</v>
      </c>
      <c r="C1275" s="27">
        <v>160000</v>
      </c>
      <c r="D1275" s="27">
        <v>40000</v>
      </c>
      <c r="E1275" s="27">
        <v>200000</v>
      </c>
      <c r="F1275" s="30" t="s">
        <v>133</v>
      </c>
    </row>
    <row r="1276" spans="1:6" s="24" customFormat="1" x14ac:dyDescent="0.2">
      <c r="A1276" s="31" t="s">
        <v>22</v>
      </c>
      <c r="B1276" s="32" t="s">
        <v>23</v>
      </c>
      <c r="C1276" s="33">
        <v>160000</v>
      </c>
      <c r="D1276" s="33">
        <v>40000</v>
      </c>
      <c r="E1276" s="33">
        <v>200000</v>
      </c>
      <c r="F1276" s="34" t="s">
        <v>133</v>
      </c>
    </row>
    <row r="1277" spans="1:6" s="24" customFormat="1" x14ac:dyDescent="0.2">
      <c r="A1277" s="35" t="s">
        <v>41</v>
      </c>
      <c r="B1277" s="36" t="s">
        <v>42</v>
      </c>
      <c r="C1277" s="37">
        <v>160000</v>
      </c>
      <c r="D1277" s="37">
        <v>40000</v>
      </c>
      <c r="E1277" s="37">
        <v>200000</v>
      </c>
      <c r="F1277" s="38" t="s">
        <v>133</v>
      </c>
    </row>
    <row r="1278" spans="1:6" s="24" customFormat="1" x14ac:dyDescent="0.2">
      <c r="A1278" s="39" t="s">
        <v>50</v>
      </c>
      <c r="B1278" s="40" t="s">
        <v>51</v>
      </c>
      <c r="C1278" s="41">
        <v>160000</v>
      </c>
      <c r="D1278" s="41">
        <v>40000</v>
      </c>
      <c r="E1278" s="41">
        <v>200000</v>
      </c>
      <c r="F1278" s="42" t="s">
        <v>133</v>
      </c>
    </row>
    <row r="1279" spans="1:6" s="24" customFormat="1" ht="31.5" x14ac:dyDescent="0.2">
      <c r="A1279" s="2" t="s">
        <v>60</v>
      </c>
      <c r="B1279" s="1" t="s">
        <v>539</v>
      </c>
      <c r="C1279" s="3">
        <v>0</v>
      </c>
      <c r="D1279" s="3">
        <v>847243.43</v>
      </c>
      <c r="E1279" s="3">
        <v>847243.43</v>
      </c>
      <c r="F1279" s="4" t="s">
        <v>46</v>
      </c>
    </row>
    <row r="1280" spans="1:6" s="29" customFormat="1" x14ac:dyDescent="0.2">
      <c r="A1280" s="25" t="s">
        <v>10</v>
      </c>
      <c r="B1280" s="26" t="s">
        <v>11</v>
      </c>
      <c r="C1280" s="27">
        <v>0</v>
      </c>
      <c r="D1280" s="27">
        <v>508346.06</v>
      </c>
      <c r="E1280" s="27">
        <v>508346.06</v>
      </c>
      <c r="F1280" s="28">
        <v>0</v>
      </c>
    </row>
    <row r="1281" spans="1:6" s="29" customFormat="1" x14ac:dyDescent="0.2">
      <c r="A1281" s="25" t="s">
        <v>10</v>
      </c>
      <c r="B1281" s="26" t="s">
        <v>99</v>
      </c>
      <c r="C1281" s="27">
        <v>0</v>
      </c>
      <c r="D1281" s="27">
        <v>338897.37</v>
      </c>
      <c r="E1281" s="27">
        <v>338897.37</v>
      </c>
      <c r="F1281" s="28">
        <v>0</v>
      </c>
    </row>
    <row r="1282" spans="1:6" s="24" customFormat="1" x14ac:dyDescent="0.2">
      <c r="A1282" s="25" t="s">
        <v>20</v>
      </c>
      <c r="B1282" s="26" t="s">
        <v>532</v>
      </c>
      <c r="C1282" s="27">
        <v>0</v>
      </c>
      <c r="D1282" s="27">
        <v>847243.43</v>
      </c>
      <c r="E1282" s="27">
        <v>847243.43</v>
      </c>
      <c r="F1282" s="30" t="s">
        <v>46</v>
      </c>
    </row>
    <row r="1283" spans="1:6" s="24" customFormat="1" x14ac:dyDescent="0.2">
      <c r="A1283" s="31" t="s">
        <v>62</v>
      </c>
      <c r="B1283" s="32" t="s">
        <v>63</v>
      </c>
      <c r="C1283" s="33">
        <v>0</v>
      </c>
      <c r="D1283" s="33">
        <v>508346.06</v>
      </c>
      <c r="E1283" s="33">
        <v>508346.06</v>
      </c>
      <c r="F1283" s="34" t="s">
        <v>46</v>
      </c>
    </row>
    <row r="1284" spans="1:6" s="24" customFormat="1" x14ac:dyDescent="0.2">
      <c r="A1284" s="35" t="s">
        <v>77</v>
      </c>
      <c r="B1284" s="36" t="s">
        <v>78</v>
      </c>
      <c r="C1284" s="37">
        <v>0</v>
      </c>
      <c r="D1284" s="37">
        <v>508346.06</v>
      </c>
      <c r="E1284" s="37">
        <v>508346.06</v>
      </c>
      <c r="F1284" s="38" t="s">
        <v>46</v>
      </c>
    </row>
    <row r="1285" spans="1:6" s="24" customFormat="1" x14ac:dyDescent="0.2">
      <c r="A1285" s="39" t="s">
        <v>79</v>
      </c>
      <c r="B1285" s="40" t="s">
        <v>80</v>
      </c>
      <c r="C1285" s="41">
        <v>0</v>
      </c>
      <c r="D1285" s="41">
        <v>508346.06</v>
      </c>
      <c r="E1285" s="41">
        <v>508346.06</v>
      </c>
      <c r="F1285" s="42" t="s">
        <v>46</v>
      </c>
    </row>
    <row r="1286" spans="1:6" s="29" customFormat="1" x14ac:dyDescent="0.2">
      <c r="A1286" s="31" t="s">
        <v>62</v>
      </c>
      <c r="B1286" s="32" t="s">
        <v>63</v>
      </c>
      <c r="C1286" s="33">
        <v>0</v>
      </c>
      <c r="D1286" s="33">
        <v>338897.37</v>
      </c>
      <c r="E1286" s="33">
        <v>338897.37</v>
      </c>
      <c r="F1286" s="34" t="s">
        <v>46</v>
      </c>
    </row>
    <row r="1287" spans="1:6" s="29" customFormat="1" x14ac:dyDescent="0.2">
      <c r="A1287" s="35" t="s">
        <v>77</v>
      </c>
      <c r="B1287" s="36" t="s">
        <v>78</v>
      </c>
      <c r="C1287" s="37">
        <v>0</v>
      </c>
      <c r="D1287" s="37">
        <v>338897.37</v>
      </c>
      <c r="E1287" s="37">
        <v>338897.37</v>
      </c>
      <c r="F1287" s="38" t="s">
        <v>46</v>
      </c>
    </row>
    <row r="1288" spans="1:6" s="24" customFormat="1" x14ac:dyDescent="0.2">
      <c r="A1288" s="39" t="s">
        <v>79</v>
      </c>
      <c r="B1288" s="40" t="s">
        <v>80</v>
      </c>
      <c r="C1288" s="41">
        <v>0</v>
      </c>
      <c r="D1288" s="41">
        <v>338897.37</v>
      </c>
      <c r="E1288" s="41">
        <v>338897.37</v>
      </c>
      <c r="F1288" s="42" t="s">
        <v>46</v>
      </c>
    </row>
    <row r="1289" spans="1:6" s="24" customFormat="1" ht="15.75" x14ac:dyDescent="0.2">
      <c r="A1289" s="5" t="s">
        <v>9</v>
      </c>
      <c r="B1289" s="6" t="s">
        <v>681</v>
      </c>
      <c r="C1289" s="7">
        <v>21033674</v>
      </c>
      <c r="D1289" s="7">
        <v>619970.38</v>
      </c>
      <c r="E1289" s="7">
        <v>21653644.379999999</v>
      </c>
      <c r="F1289" s="8" t="s">
        <v>540</v>
      </c>
    </row>
    <row r="1290" spans="1:6" s="29" customFormat="1" x14ac:dyDescent="0.2">
      <c r="A1290" s="25" t="s">
        <v>10</v>
      </c>
      <c r="B1290" s="26" t="s">
        <v>158</v>
      </c>
      <c r="C1290" s="27">
        <v>11000</v>
      </c>
      <c r="D1290" s="27">
        <v>0</v>
      </c>
      <c r="E1290" s="27">
        <v>11000</v>
      </c>
      <c r="F1290" s="28">
        <v>0</v>
      </c>
    </row>
    <row r="1291" spans="1:6" s="29" customFormat="1" x14ac:dyDescent="0.2">
      <c r="A1291" s="25" t="s">
        <v>10</v>
      </c>
      <c r="B1291" s="26" t="s">
        <v>266</v>
      </c>
      <c r="C1291" s="27">
        <v>10620000</v>
      </c>
      <c r="D1291" s="27">
        <v>261104.38</v>
      </c>
      <c r="E1291" s="27">
        <v>10881104.380000001</v>
      </c>
      <c r="F1291" s="28">
        <v>2.4586099811676085</v>
      </c>
    </row>
    <row r="1292" spans="1:6" s="24" customFormat="1" x14ac:dyDescent="0.2">
      <c r="A1292" s="25" t="s">
        <v>10</v>
      </c>
      <c r="B1292" s="26" t="s">
        <v>541</v>
      </c>
      <c r="C1292" s="27">
        <v>1370876</v>
      </c>
      <c r="D1292" s="27">
        <v>0</v>
      </c>
      <c r="E1292" s="27">
        <v>1370876</v>
      </c>
      <c r="F1292" s="28">
        <v>0</v>
      </c>
    </row>
    <row r="1293" spans="1:6" s="24" customFormat="1" x14ac:dyDescent="0.2">
      <c r="A1293" s="25" t="s">
        <v>10</v>
      </c>
      <c r="B1293" s="26" t="s">
        <v>542</v>
      </c>
      <c r="C1293" s="27">
        <v>8331798</v>
      </c>
      <c r="D1293" s="27">
        <v>0</v>
      </c>
      <c r="E1293" s="27">
        <v>8331798</v>
      </c>
      <c r="F1293" s="28">
        <v>0</v>
      </c>
    </row>
    <row r="1294" spans="1:6" s="24" customFormat="1" x14ac:dyDescent="0.2">
      <c r="A1294" s="25" t="s">
        <v>10</v>
      </c>
      <c r="B1294" s="26" t="s">
        <v>159</v>
      </c>
      <c r="C1294" s="27">
        <v>700000</v>
      </c>
      <c r="D1294" s="27">
        <v>0</v>
      </c>
      <c r="E1294" s="27">
        <v>700000</v>
      </c>
      <c r="F1294" s="28">
        <v>0</v>
      </c>
    </row>
    <row r="1295" spans="1:6" s="29" customFormat="1" x14ac:dyDescent="0.2">
      <c r="A1295" s="25" t="s">
        <v>10</v>
      </c>
      <c r="B1295" s="26" t="s">
        <v>269</v>
      </c>
      <c r="C1295" s="27">
        <v>0</v>
      </c>
      <c r="D1295" s="27">
        <v>8495</v>
      </c>
      <c r="E1295" s="27">
        <v>8495</v>
      </c>
      <c r="F1295" s="28">
        <v>0</v>
      </c>
    </row>
    <row r="1296" spans="1:6" s="24" customFormat="1" ht="25.5" x14ac:dyDescent="0.2">
      <c r="A1296" s="25" t="s">
        <v>10</v>
      </c>
      <c r="B1296" s="26" t="s">
        <v>212</v>
      </c>
      <c r="C1296" s="27">
        <v>0</v>
      </c>
      <c r="D1296" s="27">
        <v>350371</v>
      </c>
      <c r="E1296" s="27">
        <v>350371</v>
      </c>
      <c r="F1296" s="28">
        <v>0</v>
      </c>
    </row>
    <row r="1297" spans="1:6" s="24" customFormat="1" ht="15.75" x14ac:dyDescent="0.2">
      <c r="A1297" s="9" t="s">
        <v>15</v>
      </c>
      <c r="B1297" s="10" t="s">
        <v>543</v>
      </c>
      <c r="C1297" s="11">
        <v>1370876</v>
      </c>
      <c r="D1297" s="11">
        <v>0</v>
      </c>
      <c r="E1297" s="11">
        <v>1370876</v>
      </c>
      <c r="F1297" s="12" t="s">
        <v>46</v>
      </c>
    </row>
    <row r="1298" spans="1:6" s="24" customFormat="1" ht="15.75" x14ac:dyDescent="0.2">
      <c r="A1298" s="2" t="s">
        <v>18</v>
      </c>
      <c r="B1298" s="1" t="s">
        <v>544</v>
      </c>
      <c r="C1298" s="3">
        <v>1370876</v>
      </c>
      <c r="D1298" s="3">
        <v>0</v>
      </c>
      <c r="E1298" s="3">
        <v>1370876</v>
      </c>
      <c r="F1298" s="4" t="s">
        <v>46</v>
      </c>
    </row>
    <row r="1299" spans="1:6" s="24" customFormat="1" x14ac:dyDescent="0.2">
      <c r="A1299" s="25" t="s">
        <v>10</v>
      </c>
      <c r="B1299" s="26" t="s">
        <v>541</v>
      </c>
      <c r="C1299" s="27">
        <v>1370876</v>
      </c>
      <c r="D1299" s="27">
        <v>0</v>
      </c>
      <c r="E1299" s="27">
        <v>1370876</v>
      </c>
      <c r="F1299" s="28">
        <v>0</v>
      </c>
    </row>
    <row r="1300" spans="1:6" s="24" customFormat="1" x14ac:dyDescent="0.2">
      <c r="A1300" s="25" t="s">
        <v>20</v>
      </c>
      <c r="B1300" s="26" t="s">
        <v>501</v>
      </c>
      <c r="C1300" s="27">
        <v>1370876</v>
      </c>
      <c r="D1300" s="27">
        <v>0</v>
      </c>
      <c r="E1300" s="27">
        <v>1370876</v>
      </c>
      <c r="F1300" s="30" t="s">
        <v>46</v>
      </c>
    </row>
    <row r="1301" spans="1:6" s="29" customFormat="1" x14ac:dyDescent="0.2">
      <c r="A1301" s="31" t="s">
        <v>22</v>
      </c>
      <c r="B1301" s="32" t="s">
        <v>23</v>
      </c>
      <c r="C1301" s="33">
        <v>1370876</v>
      </c>
      <c r="D1301" s="33">
        <v>0</v>
      </c>
      <c r="E1301" s="33">
        <v>1370876</v>
      </c>
      <c r="F1301" s="34" t="s">
        <v>46</v>
      </c>
    </row>
    <row r="1302" spans="1:6" s="29" customFormat="1" x14ac:dyDescent="0.2">
      <c r="A1302" s="35" t="s">
        <v>142</v>
      </c>
      <c r="B1302" s="36" t="s">
        <v>143</v>
      </c>
      <c r="C1302" s="37">
        <v>1370876</v>
      </c>
      <c r="D1302" s="37">
        <v>0</v>
      </c>
      <c r="E1302" s="37">
        <v>1370876</v>
      </c>
      <c r="F1302" s="38" t="s">
        <v>46</v>
      </c>
    </row>
    <row r="1303" spans="1:6" s="24" customFormat="1" x14ac:dyDescent="0.2">
      <c r="A1303" s="39" t="s">
        <v>260</v>
      </c>
      <c r="B1303" s="40" t="s">
        <v>261</v>
      </c>
      <c r="C1303" s="41">
        <v>1370876</v>
      </c>
      <c r="D1303" s="41">
        <v>0</v>
      </c>
      <c r="E1303" s="41">
        <v>1370876</v>
      </c>
      <c r="F1303" s="42" t="s">
        <v>46</v>
      </c>
    </row>
    <row r="1304" spans="1:6" s="29" customFormat="1" ht="15.75" x14ac:dyDescent="0.2">
      <c r="A1304" s="9" t="s">
        <v>15</v>
      </c>
      <c r="B1304" s="10" t="s">
        <v>545</v>
      </c>
      <c r="C1304" s="11">
        <v>8331798</v>
      </c>
      <c r="D1304" s="11">
        <v>0</v>
      </c>
      <c r="E1304" s="11">
        <v>8331798</v>
      </c>
      <c r="F1304" s="12" t="s">
        <v>46</v>
      </c>
    </row>
    <row r="1305" spans="1:6" s="29" customFormat="1" ht="15.75" x14ac:dyDescent="0.2">
      <c r="A1305" s="2" t="s">
        <v>18</v>
      </c>
      <c r="B1305" s="1" t="s">
        <v>546</v>
      </c>
      <c r="C1305" s="3">
        <v>8053798</v>
      </c>
      <c r="D1305" s="3">
        <v>-41623</v>
      </c>
      <c r="E1305" s="3">
        <v>8012175</v>
      </c>
      <c r="F1305" s="4" t="s">
        <v>547</v>
      </c>
    </row>
    <row r="1306" spans="1:6" s="24" customFormat="1" x14ac:dyDescent="0.2">
      <c r="A1306" s="25" t="s">
        <v>10</v>
      </c>
      <c r="B1306" s="26" t="s">
        <v>542</v>
      </c>
      <c r="C1306" s="27">
        <v>8053798</v>
      </c>
      <c r="D1306" s="27">
        <v>-41623</v>
      </c>
      <c r="E1306" s="27">
        <v>8012175</v>
      </c>
      <c r="F1306" s="28">
        <v>-0.51681206804541158</v>
      </c>
    </row>
    <row r="1307" spans="1:6" s="24" customFormat="1" x14ac:dyDescent="0.2">
      <c r="A1307" s="25" t="s">
        <v>20</v>
      </c>
      <c r="B1307" s="26" t="s">
        <v>509</v>
      </c>
      <c r="C1307" s="27">
        <v>8053798</v>
      </c>
      <c r="D1307" s="27">
        <v>-41623</v>
      </c>
      <c r="E1307" s="27">
        <v>8012175</v>
      </c>
      <c r="F1307" s="30" t="s">
        <v>547</v>
      </c>
    </row>
    <row r="1308" spans="1:6" s="24" customFormat="1" x14ac:dyDescent="0.2">
      <c r="A1308" s="31" t="s">
        <v>22</v>
      </c>
      <c r="B1308" s="32" t="s">
        <v>23</v>
      </c>
      <c r="C1308" s="33">
        <v>8053798</v>
      </c>
      <c r="D1308" s="33">
        <v>-41623</v>
      </c>
      <c r="E1308" s="33">
        <v>8012175</v>
      </c>
      <c r="F1308" s="34" t="s">
        <v>547</v>
      </c>
    </row>
    <row r="1309" spans="1:6" s="29" customFormat="1" x14ac:dyDescent="0.2">
      <c r="A1309" s="35" t="s">
        <v>36</v>
      </c>
      <c r="B1309" s="36" t="s">
        <v>37</v>
      </c>
      <c r="C1309" s="37">
        <v>7753798</v>
      </c>
      <c r="D1309" s="37">
        <v>0</v>
      </c>
      <c r="E1309" s="37">
        <v>7753798</v>
      </c>
      <c r="F1309" s="38" t="s">
        <v>46</v>
      </c>
    </row>
    <row r="1310" spans="1:6" s="24" customFormat="1" x14ac:dyDescent="0.2">
      <c r="A1310" s="39" t="s">
        <v>116</v>
      </c>
      <c r="B1310" s="40" t="s">
        <v>117</v>
      </c>
      <c r="C1310" s="41">
        <v>6904078</v>
      </c>
      <c r="D1310" s="41">
        <v>0</v>
      </c>
      <c r="E1310" s="41">
        <v>6904078</v>
      </c>
      <c r="F1310" s="42" t="s">
        <v>46</v>
      </c>
    </row>
    <row r="1311" spans="1:6" s="24" customFormat="1" x14ac:dyDescent="0.2">
      <c r="A1311" s="39" t="s">
        <v>39</v>
      </c>
      <c r="B1311" s="40" t="s">
        <v>40</v>
      </c>
      <c r="C1311" s="41">
        <v>200000</v>
      </c>
      <c r="D1311" s="41">
        <v>0</v>
      </c>
      <c r="E1311" s="41">
        <v>200000</v>
      </c>
      <c r="F1311" s="42" t="s">
        <v>46</v>
      </c>
    </row>
    <row r="1312" spans="1:6" s="24" customFormat="1" x14ac:dyDescent="0.2">
      <c r="A1312" s="39" t="s">
        <v>118</v>
      </c>
      <c r="B1312" s="40" t="s">
        <v>119</v>
      </c>
      <c r="C1312" s="41">
        <v>649720</v>
      </c>
      <c r="D1312" s="41">
        <v>0</v>
      </c>
      <c r="E1312" s="41">
        <v>649720</v>
      </c>
      <c r="F1312" s="42" t="s">
        <v>46</v>
      </c>
    </row>
    <row r="1313" spans="1:6" s="24" customFormat="1" x14ac:dyDescent="0.2">
      <c r="A1313" s="35" t="s">
        <v>41</v>
      </c>
      <c r="B1313" s="36" t="s">
        <v>42</v>
      </c>
      <c r="C1313" s="37">
        <v>300000</v>
      </c>
      <c r="D1313" s="37">
        <v>-41623</v>
      </c>
      <c r="E1313" s="37">
        <v>258377</v>
      </c>
      <c r="F1313" s="38" t="s">
        <v>548</v>
      </c>
    </row>
    <row r="1314" spans="1:6" s="24" customFormat="1" x14ac:dyDescent="0.2">
      <c r="A1314" s="39" t="s">
        <v>47</v>
      </c>
      <c r="B1314" s="40" t="s">
        <v>48</v>
      </c>
      <c r="C1314" s="41">
        <v>0</v>
      </c>
      <c r="D1314" s="41">
        <v>13377</v>
      </c>
      <c r="E1314" s="41">
        <v>13377</v>
      </c>
      <c r="F1314" s="42" t="s">
        <v>46</v>
      </c>
    </row>
    <row r="1315" spans="1:6" s="24" customFormat="1" x14ac:dyDescent="0.2">
      <c r="A1315" s="39" t="s">
        <v>50</v>
      </c>
      <c r="B1315" s="40" t="s">
        <v>51</v>
      </c>
      <c r="C1315" s="41">
        <v>300000</v>
      </c>
      <c r="D1315" s="41">
        <v>-55000</v>
      </c>
      <c r="E1315" s="41">
        <v>245000</v>
      </c>
      <c r="F1315" s="42" t="s">
        <v>549</v>
      </c>
    </row>
    <row r="1316" spans="1:6" s="24" customFormat="1" ht="15.75" x14ac:dyDescent="0.2">
      <c r="A1316" s="2" t="s">
        <v>60</v>
      </c>
      <c r="B1316" s="1" t="s">
        <v>550</v>
      </c>
      <c r="C1316" s="3">
        <v>278000</v>
      </c>
      <c r="D1316" s="3">
        <v>41623</v>
      </c>
      <c r="E1316" s="3">
        <v>319623</v>
      </c>
      <c r="F1316" s="4" t="s">
        <v>551</v>
      </c>
    </row>
    <row r="1317" spans="1:6" x14ac:dyDescent="0.2">
      <c r="A1317" s="25" t="s">
        <v>10</v>
      </c>
      <c r="B1317" s="26" t="s">
        <v>542</v>
      </c>
      <c r="C1317" s="27">
        <v>278000</v>
      </c>
      <c r="D1317" s="27">
        <v>41623</v>
      </c>
      <c r="E1317" s="27">
        <v>319623</v>
      </c>
      <c r="F1317" s="28">
        <v>14.972302158273381</v>
      </c>
    </row>
    <row r="1318" spans="1:6" x14ac:dyDescent="0.2">
      <c r="A1318" s="25" t="s">
        <v>20</v>
      </c>
      <c r="B1318" s="26" t="s">
        <v>509</v>
      </c>
      <c r="C1318" s="27">
        <v>278000</v>
      </c>
      <c r="D1318" s="27">
        <v>41623</v>
      </c>
      <c r="E1318" s="27">
        <v>319623</v>
      </c>
      <c r="F1318" s="30" t="s">
        <v>551</v>
      </c>
    </row>
    <row r="1319" spans="1:6" x14ac:dyDescent="0.2">
      <c r="A1319" s="31" t="s">
        <v>62</v>
      </c>
      <c r="B1319" s="32" t="s">
        <v>63</v>
      </c>
      <c r="C1319" s="33">
        <v>278000</v>
      </c>
      <c r="D1319" s="33">
        <v>41623</v>
      </c>
      <c r="E1319" s="33">
        <v>319623</v>
      </c>
      <c r="F1319" s="34" t="s">
        <v>551</v>
      </c>
    </row>
    <row r="1320" spans="1:6" x14ac:dyDescent="0.2">
      <c r="A1320" s="35" t="s">
        <v>69</v>
      </c>
      <c r="B1320" s="36" t="s">
        <v>70</v>
      </c>
      <c r="C1320" s="37">
        <v>278000</v>
      </c>
      <c r="D1320" s="37">
        <v>41623</v>
      </c>
      <c r="E1320" s="37">
        <v>319623</v>
      </c>
      <c r="F1320" s="38" t="s">
        <v>551</v>
      </c>
    </row>
    <row r="1321" spans="1:6" s="29" customFormat="1" x14ac:dyDescent="0.2">
      <c r="A1321" s="39" t="s">
        <v>72</v>
      </c>
      <c r="B1321" s="40" t="s">
        <v>73</v>
      </c>
      <c r="C1321" s="41">
        <v>98000</v>
      </c>
      <c r="D1321" s="41">
        <v>41623</v>
      </c>
      <c r="E1321" s="41">
        <v>139623</v>
      </c>
      <c r="F1321" s="42" t="s">
        <v>552</v>
      </c>
    </row>
    <row r="1322" spans="1:6" s="24" customFormat="1" x14ac:dyDescent="0.2">
      <c r="A1322" s="39" t="s">
        <v>553</v>
      </c>
      <c r="B1322" s="40" t="s">
        <v>554</v>
      </c>
      <c r="C1322" s="41">
        <v>180000</v>
      </c>
      <c r="D1322" s="41">
        <v>0</v>
      </c>
      <c r="E1322" s="41">
        <v>180000</v>
      </c>
      <c r="F1322" s="42" t="s">
        <v>46</v>
      </c>
    </row>
    <row r="1323" spans="1:6" s="29" customFormat="1" ht="31.5" x14ac:dyDescent="0.2">
      <c r="A1323" s="9" t="s">
        <v>15</v>
      </c>
      <c r="B1323" s="10" t="s">
        <v>555</v>
      </c>
      <c r="C1323" s="11">
        <v>11331000</v>
      </c>
      <c r="D1323" s="11">
        <v>619970.38</v>
      </c>
      <c r="E1323" s="11">
        <v>11950970.380000001</v>
      </c>
      <c r="F1323" s="12" t="s">
        <v>556</v>
      </c>
    </row>
    <row r="1324" spans="1:6" s="29" customFormat="1" ht="31.5" x14ac:dyDescent="0.2">
      <c r="A1324" s="2" t="s">
        <v>18</v>
      </c>
      <c r="B1324" s="1" t="s">
        <v>557</v>
      </c>
      <c r="C1324" s="3">
        <v>11331000</v>
      </c>
      <c r="D1324" s="3">
        <v>619970.38</v>
      </c>
      <c r="E1324" s="3">
        <v>11950970.380000001</v>
      </c>
      <c r="F1324" s="4" t="s">
        <v>556</v>
      </c>
    </row>
    <row r="1325" spans="1:6" s="24" customFormat="1" x14ac:dyDescent="0.2">
      <c r="A1325" s="25" t="s">
        <v>10</v>
      </c>
      <c r="B1325" s="26" t="s">
        <v>158</v>
      </c>
      <c r="C1325" s="27">
        <v>11000</v>
      </c>
      <c r="D1325" s="27">
        <v>0</v>
      </c>
      <c r="E1325" s="27">
        <v>11000</v>
      </c>
      <c r="F1325" s="28">
        <v>0</v>
      </c>
    </row>
    <row r="1326" spans="1:6" s="29" customFormat="1" x14ac:dyDescent="0.2">
      <c r="A1326" s="25" t="s">
        <v>10</v>
      </c>
      <c r="B1326" s="26" t="s">
        <v>266</v>
      </c>
      <c r="C1326" s="27">
        <v>10620000</v>
      </c>
      <c r="D1326" s="27">
        <v>261104.38</v>
      </c>
      <c r="E1326" s="27">
        <v>10881104.380000001</v>
      </c>
      <c r="F1326" s="28">
        <v>2.4586099811676085</v>
      </c>
    </row>
    <row r="1327" spans="1:6" s="29" customFormat="1" x14ac:dyDescent="0.2">
      <c r="A1327" s="25" t="s">
        <v>10</v>
      </c>
      <c r="B1327" s="26" t="s">
        <v>159</v>
      </c>
      <c r="C1327" s="27">
        <v>700000</v>
      </c>
      <c r="D1327" s="27">
        <v>0</v>
      </c>
      <c r="E1327" s="27">
        <v>700000</v>
      </c>
      <c r="F1327" s="28">
        <v>0</v>
      </c>
    </row>
    <row r="1328" spans="1:6" s="24" customFormat="1" x14ac:dyDescent="0.2">
      <c r="A1328" s="25" t="s">
        <v>10</v>
      </c>
      <c r="B1328" s="26" t="s">
        <v>269</v>
      </c>
      <c r="C1328" s="27">
        <v>0</v>
      </c>
      <c r="D1328" s="27">
        <v>8495</v>
      </c>
      <c r="E1328" s="27">
        <v>8495</v>
      </c>
      <c r="F1328" s="28">
        <v>0</v>
      </c>
    </row>
    <row r="1329" spans="1:6" s="24" customFormat="1" ht="25.5" x14ac:dyDescent="0.2">
      <c r="A1329" s="25" t="s">
        <v>10</v>
      </c>
      <c r="B1329" s="26" t="s">
        <v>212</v>
      </c>
      <c r="C1329" s="27">
        <v>0</v>
      </c>
      <c r="D1329" s="27">
        <v>350371</v>
      </c>
      <c r="E1329" s="27">
        <v>350371</v>
      </c>
      <c r="F1329" s="28">
        <v>0</v>
      </c>
    </row>
    <row r="1330" spans="1:6" s="29" customFormat="1" x14ac:dyDescent="0.2">
      <c r="A1330" s="25" t="s">
        <v>20</v>
      </c>
      <c r="B1330" s="26" t="s">
        <v>509</v>
      </c>
      <c r="C1330" s="27">
        <v>11331000</v>
      </c>
      <c r="D1330" s="27">
        <v>619970.38</v>
      </c>
      <c r="E1330" s="27">
        <v>11950970.380000001</v>
      </c>
      <c r="F1330" s="30" t="s">
        <v>556</v>
      </c>
    </row>
    <row r="1331" spans="1:6" s="29" customFormat="1" x14ac:dyDescent="0.2">
      <c r="A1331" s="31" t="s">
        <v>22</v>
      </c>
      <c r="B1331" s="32" t="s">
        <v>23</v>
      </c>
      <c r="C1331" s="33">
        <v>11000</v>
      </c>
      <c r="D1331" s="33">
        <v>0</v>
      </c>
      <c r="E1331" s="33">
        <v>11000</v>
      </c>
      <c r="F1331" s="34" t="s">
        <v>46</v>
      </c>
    </row>
    <row r="1332" spans="1:6" s="24" customFormat="1" x14ac:dyDescent="0.2">
      <c r="A1332" s="35" t="s">
        <v>41</v>
      </c>
      <c r="B1332" s="36" t="s">
        <v>42</v>
      </c>
      <c r="C1332" s="37">
        <v>11000</v>
      </c>
      <c r="D1332" s="37">
        <v>0</v>
      </c>
      <c r="E1332" s="37">
        <v>11000</v>
      </c>
      <c r="F1332" s="38" t="s">
        <v>46</v>
      </c>
    </row>
    <row r="1333" spans="1:6" s="29" customFormat="1" x14ac:dyDescent="0.2">
      <c r="A1333" s="39" t="s">
        <v>47</v>
      </c>
      <c r="B1333" s="40" t="s">
        <v>48</v>
      </c>
      <c r="C1333" s="41">
        <v>5500</v>
      </c>
      <c r="D1333" s="41">
        <v>0</v>
      </c>
      <c r="E1333" s="41">
        <v>5500</v>
      </c>
      <c r="F1333" s="42" t="s">
        <v>46</v>
      </c>
    </row>
    <row r="1334" spans="1:6" s="29" customFormat="1" x14ac:dyDescent="0.2">
      <c r="A1334" s="39" t="s">
        <v>50</v>
      </c>
      <c r="B1334" s="40" t="s">
        <v>51</v>
      </c>
      <c r="C1334" s="41">
        <v>5500</v>
      </c>
      <c r="D1334" s="41">
        <v>0</v>
      </c>
      <c r="E1334" s="41">
        <v>5500</v>
      </c>
      <c r="F1334" s="42" t="s">
        <v>46</v>
      </c>
    </row>
    <row r="1335" spans="1:6" s="24" customFormat="1" x14ac:dyDescent="0.2">
      <c r="A1335" s="31" t="s">
        <v>22</v>
      </c>
      <c r="B1335" s="32" t="s">
        <v>23</v>
      </c>
      <c r="C1335" s="33">
        <v>10620000</v>
      </c>
      <c r="D1335" s="33">
        <v>261104.38</v>
      </c>
      <c r="E1335" s="33">
        <v>10881104.380000001</v>
      </c>
      <c r="F1335" s="34" t="s">
        <v>558</v>
      </c>
    </row>
    <row r="1336" spans="1:6" s="24" customFormat="1" x14ac:dyDescent="0.2">
      <c r="A1336" s="35" t="s">
        <v>36</v>
      </c>
      <c r="B1336" s="36" t="s">
        <v>37</v>
      </c>
      <c r="C1336" s="37">
        <v>4399885</v>
      </c>
      <c r="D1336" s="37">
        <v>106968.38</v>
      </c>
      <c r="E1336" s="37">
        <v>4506853.38</v>
      </c>
      <c r="F1336" s="38" t="s">
        <v>559</v>
      </c>
    </row>
    <row r="1337" spans="1:6" s="29" customFormat="1" x14ac:dyDescent="0.2">
      <c r="A1337" s="39" t="s">
        <v>116</v>
      </c>
      <c r="B1337" s="40" t="s">
        <v>117</v>
      </c>
      <c r="C1337" s="41">
        <v>3048173</v>
      </c>
      <c r="D1337" s="41">
        <v>104368.38</v>
      </c>
      <c r="E1337" s="41">
        <v>3152541.38</v>
      </c>
      <c r="F1337" s="42" t="s">
        <v>560</v>
      </c>
    </row>
    <row r="1338" spans="1:6" s="24" customFormat="1" x14ac:dyDescent="0.2">
      <c r="A1338" s="39" t="s">
        <v>39</v>
      </c>
      <c r="B1338" s="40" t="s">
        <v>40</v>
      </c>
      <c r="C1338" s="41">
        <v>354712</v>
      </c>
      <c r="D1338" s="41">
        <v>0</v>
      </c>
      <c r="E1338" s="41">
        <v>354712</v>
      </c>
      <c r="F1338" s="42" t="s">
        <v>46</v>
      </c>
    </row>
    <row r="1339" spans="1:6" s="24" customFormat="1" x14ac:dyDescent="0.2">
      <c r="A1339" s="39" t="s">
        <v>118</v>
      </c>
      <c r="B1339" s="40" t="s">
        <v>119</v>
      </c>
      <c r="C1339" s="41">
        <v>997000</v>
      </c>
      <c r="D1339" s="41">
        <v>2600</v>
      </c>
      <c r="E1339" s="41">
        <v>999600</v>
      </c>
      <c r="F1339" s="42" t="s">
        <v>561</v>
      </c>
    </row>
    <row r="1340" spans="1:6" s="24" customFormat="1" x14ac:dyDescent="0.2">
      <c r="A1340" s="35" t="s">
        <v>41</v>
      </c>
      <c r="B1340" s="36" t="s">
        <v>42</v>
      </c>
      <c r="C1340" s="37">
        <v>6167615</v>
      </c>
      <c r="D1340" s="37">
        <v>73536</v>
      </c>
      <c r="E1340" s="37">
        <v>6241151</v>
      </c>
      <c r="F1340" s="38" t="s">
        <v>562</v>
      </c>
    </row>
    <row r="1341" spans="1:6" s="24" customFormat="1" x14ac:dyDescent="0.2">
      <c r="A1341" s="39" t="s">
        <v>44</v>
      </c>
      <c r="B1341" s="40" t="s">
        <v>45</v>
      </c>
      <c r="C1341" s="41">
        <v>343000</v>
      </c>
      <c r="D1341" s="41">
        <v>0</v>
      </c>
      <c r="E1341" s="41">
        <v>343000</v>
      </c>
      <c r="F1341" s="42" t="s">
        <v>46</v>
      </c>
    </row>
    <row r="1342" spans="1:6" s="29" customFormat="1" x14ac:dyDescent="0.2">
      <c r="A1342" s="39" t="s">
        <v>47</v>
      </c>
      <c r="B1342" s="40" t="s">
        <v>48</v>
      </c>
      <c r="C1342" s="41">
        <v>4070400</v>
      </c>
      <c r="D1342" s="41">
        <v>311586</v>
      </c>
      <c r="E1342" s="41">
        <v>4381986</v>
      </c>
      <c r="F1342" s="42" t="s">
        <v>563</v>
      </c>
    </row>
    <row r="1343" spans="1:6" s="29" customFormat="1" x14ac:dyDescent="0.2">
      <c r="A1343" s="39" t="s">
        <v>50</v>
      </c>
      <c r="B1343" s="40" t="s">
        <v>51</v>
      </c>
      <c r="C1343" s="41">
        <v>1487915</v>
      </c>
      <c r="D1343" s="41">
        <v>-309950</v>
      </c>
      <c r="E1343" s="41">
        <v>1177965</v>
      </c>
      <c r="F1343" s="42" t="s">
        <v>564</v>
      </c>
    </row>
    <row r="1344" spans="1:6" s="24" customFormat="1" x14ac:dyDescent="0.2">
      <c r="A1344" s="39" t="s">
        <v>53</v>
      </c>
      <c r="B1344" s="40" t="s">
        <v>54</v>
      </c>
      <c r="C1344" s="41">
        <v>266300</v>
      </c>
      <c r="D1344" s="41">
        <v>71900</v>
      </c>
      <c r="E1344" s="41">
        <v>338200</v>
      </c>
      <c r="F1344" s="42" t="s">
        <v>565</v>
      </c>
    </row>
    <row r="1345" spans="1:6" s="29" customFormat="1" x14ac:dyDescent="0.2">
      <c r="A1345" s="35" t="s">
        <v>55</v>
      </c>
      <c r="B1345" s="36" t="s">
        <v>56</v>
      </c>
      <c r="C1345" s="37">
        <v>27600</v>
      </c>
      <c r="D1345" s="37">
        <v>67600</v>
      </c>
      <c r="E1345" s="37">
        <v>95200</v>
      </c>
      <c r="F1345" s="38" t="s">
        <v>566</v>
      </c>
    </row>
    <row r="1346" spans="1:6" s="29" customFormat="1" x14ac:dyDescent="0.2">
      <c r="A1346" s="39" t="s">
        <v>58</v>
      </c>
      <c r="B1346" s="40" t="s">
        <v>59</v>
      </c>
      <c r="C1346" s="41">
        <v>27600</v>
      </c>
      <c r="D1346" s="41">
        <v>67600</v>
      </c>
      <c r="E1346" s="41">
        <v>95200</v>
      </c>
      <c r="F1346" s="42" t="s">
        <v>566</v>
      </c>
    </row>
    <row r="1347" spans="1:6" s="24" customFormat="1" x14ac:dyDescent="0.2">
      <c r="A1347" s="35" t="s">
        <v>252</v>
      </c>
      <c r="B1347" s="36" t="s">
        <v>253</v>
      </c>
      <c r="C1347" s="37">
        <v>24900</v>
      </c>
      <c r="D1347" s="37">
        <v>13000</v>
      </c>
      <c r="E1347" s="37">
        <v>37900</v>
      </c>
      <c r="F1347" s="38" t="s">
        <v>567</v>
      </c>
    </row>
    <row r="1348" spans="1:6" s="29" customFormat="1" x14ac:dyDescent="0.2">
      <c r="A1348" s="39" t="s">
        <v>254</v>
      </c>
      <c r="B1348" s="40" t="s">
        <v>255</v>
      </c>
      <c r="C1348" s="41">
        <v>24900</v>
      </c>
      <c r="D1348" s="41">
        <v>13000</v>
      </c>
      <c r="E1348" s="41">
        <v>37900</v>
      </c>
      <c r="F1348" s="42" t="s">
        <v>567</v>
      </c>
    </row>
    <row r="1349" spans="1:6" s="29" customFormat="1" x14ac:dyDescent="0.2">
      <c r="A1349" s="31" t="s">
        <v>22</v>
      </c>
      <c r="B1349" s="32" t="s">
        <v>23</v>
      </c>
      <c r="C1349" s="33">
        <v>700000</v>
      </c>
      <c r="D1349" s="33">
        <v>0</v>
      </c>
      <c r="E1349" s="33">
        <v>700000</v>
      </c>
      <c r="F1349" s="34" t="s">
        <v>46</v>
      </c>
    </row>
    <row r="1350" spans="1:6" s="24" customFormat="1" x14ac:dyDescent="0.2">
      <c r="A1350" s="35" t="s">
        <v>41</v>
      </c>
      <c r="B1350" s="36" t="s">
        <v>42</v>
      </c>
      <c r="C1350" s="37">
        <v>700000</v>
      </c>
      <c r="D1350" s="37">
        <v>0</v>
      </c>
      <c r="E1350" s="37">
        <v>700000</v>
      </c>
      <c r="F1350" s="38" t="s">
        <v>46</v>
      </c>
    </row>
    <row r="1351" spans="1:6" s="29" customFormat="1" x14ac:dyDescent="0.2">
      <c r="A1351" s="39" t="s">
        <v>50</v>
      </c>
      <c r="B1351" s="40" t="s">
        <v>51</v>
      </c>
      <c r="C1351" s="41">
        <v>700000</v>
      </c>
      <c r="D1351" s="41">
        <v>0</v>
      </c>
      <c r="E1351" s="41">
        <v>700000</v>
      </c>
      <c r="F1351" s="42" t="s">
        <v>46</v>
      </c>
    </row>
    <row r="1352" spans="1:6" x14ac:dyDescent="0.2">
      <c r="A1352" s="31" t="s">
        <v>62</v>
      </c>
      <c r="B1352" s="32" t="s">
        <v>63</v>
      </c>
      <c r="C1352" s="33">
        <v>0</v>
      </c>
      <c r="D1352" s="33">
        <v>8495</v>
      </c>
      <c r="E1352" s="33">
        <v>8495</v>
      </c>
      <c r="F1352" s="34" t="s">
        <v>46</v>
      </c>
    </row>
    <row r="1353" spans="1:6" x14ac:dyDescent="0.2">
      <c r="A1353" s="35" t="s">
        <v>69</v>
      </c>
      <c r="B1353" s="36" t="s">
        <v>70</v>
      </c>
      <c r="C1353" s="37">
        <v>0</v>
      </c>
      <c r="D1353" s="37">
        <v>8495</v>
      </c>
      <c r="E1353" s="37">
        <v>8495</v>
      </c>
      <c r="F1353" s="38" t="s">
        <v>46</v>
      </c>
    </row>
    <row r="1354" spans="1:6" x14ac:dyDescent="0.2">
      <c r="A1354" s="39" t="s">
        <v>72</v>
      </c>
      <c r="B1354" s="40" t="s">
        <v>73</v>
      </c>
      <c r="C1354" s="41">
        <v>0</v>
      </c>
      <c r="D1354" s="41">
        <v>8495</v>
      </c>
      <c r="E1354" s="41">
        <v>8495</v>
      </c>
      <c r="F1354" s="42" t="s">
        <v>46</v>
      </c>
    </row>
    <row r="1355" spans="1:6" x14ac:dyDescent="0.2">
      <c r="A1355" s="31" t="s">
        <v>22</v>
      </c>
      <c r="B1355" s="32" t="s">
        <v>23</v>
      </c>
      <c r="C1355" s="33">
        <v>0</v>
      </c>
      <c r="D1355" s="33">
        <v>350371</v>
      </c>
      <c r="E1355" s="33">
        <v>350371</v>
      </c>
      <c r="F1355" s="34" t="s">
        <v>46</v>
      </c>
    </row>
    <row r="1356" spans="1:6" s="29" customFormat="1" x14ac:dyDescent="0.2">
      <c r="A1356" s="35" t="s">
        <v>41</v>
      </c>
      <c r="B1356" s="36" t="s">
        <v>42</v>
      </c>
      <c r="C1356" s="37">
        <v>0</v>
      </c>
      <c r="D1356" s="37">
        <v>350371</v>
      </c>
      <c r="E1356" s="37">
        <v>350371</v>
      </c>
      <c r="F1356" s="38" t="s">
        <v>46</v>
      </c>
    </row>
    <row r="1357" spans="1:6" s="29" customFormat="1" x14ac:dyDescent="0.2">
      <c r="A1357" s="39" t="s">
        <v>50</v>
      </c>
      <c r="B1357" s="40" t="s">
        <v>51</v>
      </c>
      <c r="C1357" s="41">
        <v>0</v>
      </c>
      <c r="D1357" s="41">
        <v>350371</v>
      </c>
      <c r="E1357" s="41">
        <v>350371</v>
      </c>
      <c r="F1357" s="42" t="s">
        <v>46</v>
      </c>
    </row>
    <row r="1358" spans="1:6" s="29" customFormat="1" ht="15.75" x14ac:dyDescent="0.2">
      <c r="A1358" s="5" t="s">
        <v>9</v>
      </c>
      <c r="B1358" s="6" t="s">
        <v>682</v>
      </c>
      <c r="C1358" s="7">
        <v>427412914</v>
      </c>
      <c r="D1358" s="7">
        <v>-18364304.650000002</v>
      </c>
      <c r="E1358" s="7">
        <v>409048609.35000002</v>
      </c>
      <c r="F1358" s="8" t="s">
        <v>93</v>
      </c>
    </row>
    <row r="1359" spans="1:6" s="29" customFormat="1" x14ac:dyDescent="0.2">
      <c r="A1359" s="25" t="s">
        <v>10</v>
      </c>
      <c r="B1359" s="26" t="s">
        <v>11</v>
      </c>
      <c r="C1359" s="27">
        <v>0</v>
      </c>
      <c r="D1359" s="27">
        <v>125000</v>
      </c>
      <c r="E1359" s="27">
        <v>125000</v>
      </c>
      <c r="F1359" s="28">
        <v>0</v>
      </c>
    </row>
    <row r="1360" spans="1:6" s="24" customFormat="1" x14ac:dyDescent="0.2">
      <c r="A1360" s="25" t="s">
        <v>10</v>
      </c>
      <c r="B1360" s="26" t="s">
        <v>158</v>
      </c>
      <c r="C1360" s="27">
        <v>18565081</v>
      </c>
      <c r="D1360" s="27">
        <v>-510677.25</v>
      </c>
      <c r="E1360" s="27">
        <v>18054403.75</v>
      </c>
      <c r="F1360" s="28">
        <v>-2.7507407589549433</v>
      </c>
    </row>
    <row r="1361" spans="1:6" s="29" customFormat="1" x14ac:dyDescent="0.2">
      <c r="A1361" s="25" t="s">
        <v>10</v>
      </c>
      <c r="B1361" s="26" t="s">
        <v>266</v>
      </c>
      <c r="C1361" s="27">
        <v>329245552</v>
      </c>
      <c r="D1361" s="27">
        <v>-4577348.4000000004</v>
      </c>
      <c r="E1361" s="27">
        <v>324668203.60000002</v>
      </c>
      <c r="F1361" s="28">
        <v>-1.3902536791142435</v>
      </c>
    </row>
    <row r="1362" spans="1:6" x14ac:dyDescent="0.2">
      <c r="A1362" s="25" t="s">
        <v>10</v>
      </c>
      <c r="B1362" s="26" t="s">
        <v>568</v>
      </c>
      <c r="C1362" s="27">
        <v>10135545</v>
      </c>
      <c r="D1362" s="27">
        <v>0</v>
      </c>
      <c r="E1362" s="27">
        <v>10135545</v>
      </c>
      <c r="F1362" s="28">
        <v>0</v>
      </c>
    </row>
    <row r="1363" spans="1:6" x14ac:dyDescent="0.2">
      <c r="A1363" s="25" t="s">
        <v>10</v>
      </c>
      <c r="B1363" s="26" t="s">
        <v>159</v>
      </c>
      <c r="C1363" s="27">
        <v>5140000</v>
      </c>
      <c r="D1363" s="27">
        <v>11200000</v>
      </c>
      <c r="E1363" s="27">
        <v>16340000</v>
      </c>
      <c r="F1363" s="28">
        <v>217.89883268482492</v>
      </c>
    </row>
    <row r="1364" spans="1:6" x14ac:dyDescent="0.2">
      <c r="A1364" s="25" t="s">
        <v>10</v>
      </c>
      <c r="B1364" s="26" t="s">
        <v>160</v>
      </c>
      <c r="C1364" s="27">
        <v>55552736</v>
      </c>
      <c r="D1364" s="27">
        <v>-24627500</v>
      </c>
      <c r="E1364" s="27">
        <v>30925236</v>
      </c>
      <c r="F1364" s="28">
        <v>-44.331749924972193</v>
      </c>
    </row>
    <row r="1365" spans="1:6" x14ac:dyDescent="0.2">
      <c r="A1365" s="25" t="s">
        <v>10</v>
      </c>
      <c r="B1365" s="26" t="s">
        <v>269</v>
      </c>
      <c r="C1365" s="27">
        <v>2505800</v>
      </c>
      <c r="D1365" s="27">
        <v>-58300</v>
      </c>
      <c r="E1365" s="27">
        <v>2447500</v>
      </c>
      <c r="F1365" s="28">
        <v>-2.3266022827041262</v>
      </c>
    </row>
    <row r="1366" spans="1:6" ht="25.5" x14ac:dyDescent="0.2">
      <c r="A1366" s="25" t="s">
        <v>10</v>
      </c>
      <c r="B1366" s="26" t="s">
        <v>212</v>
      </c>
      <c r="C1366" s="27">
        <v>4268200</v>
      </c>
      <c r="D1366" s="27">
        <v>84521</v>
      </c>
      <c r="E1366" s="27">
        <v>4352721</v>
      </c>
      <c r="F1366" s="28">
        <v>1.9802492854130547</v>
      </c>
    </row>
    <row r="1367" spans="1:6" x14ac:dyDescent="0.2">
      <c r="A1367" s="25" t="s">
        <v>10</v>
      </c>
      <c r="B1367" s="26" t="s">
        <v>569</v>
      </c>
      <c r="C1367" s="27">
        <v>2000000</v>
      </c>
      <c r="D1367" s="27">
        <v>0</v>
      </c>
      <c r="E1367" s="27">
        <v>2000000</v>
      </c>
      <c r="F1367" s="28">
        <v>0</v>
      </c>
    </row>
    <row r="1368" spans="1:6" ht="15.75" x14ac:dyDescent="0.2">
      <c r="A1368" s="9" t="s">
        <v>15</v>
      </c>
      <c r="B1368" s="10" t="s">
        <v>570</v>
      </c>
      <c r="C1368" s="11">
        <v>10135545</v>
      </c>
      <c r="D1368" s="11">
        <v>0</v>
      </c>
      <c r="E1368" s="11">
        <v>10135545</v>
      </c>
      <c r="F1368" s="12" t="s">
        <v>46</v>
      </c>
    </row>
    <row r="1369" spans="1:6" ht="31.5" x14ac:dyDescent="0.2">
      <c r="A1369" s="2" t="s">
        <v>18</v>
      </c>
      <c r="B1369" s="1" t="s">
        <v>571</v>
      </c>
      <c r="C1369" s="3">
        <v>1329400</v>
      </c>
      <c r="D1369" s="3">
        <v>424000</v>
      </c>
      <c r="E1369" s="3">
        <v>1753400</v>
      </c>
      <c r="F1369" s="4" t="s">
        <v>572</v>
      </c>
    </row>
    <row r="1370" spans="1:6" x14ac:dyDescent="0.2">
      <c r="A1370" s="25" t="s">
        <v>10</v>
      </c>
      <c r="B1370" s="26" t="s">
        <v>568</v>
      </c>
      <c r="C1370" s="27">
        <v>1329400</v>
      </c>
      <c r="D1370" s="27">
        <v>424000</v>
      </c>
      <c r="E1370" s="27">
        <v>1753400</v>
      </c>
      <c r="F1370" s="28">
        <v>31.894087558296974</v>
      </c>
    </row>
    <row r="1371" spans="1:6" x14ac:dyDescent="0.2">
      <c r="A1371" s="25" t="s">
        <v>20</v>
      </c>
      <c r="B1371" s="26" t="s">
        <v>532</v>
      </c>
      <c r="C1371" s="27">
        <v>1329400</v>
      </c>
      <c r="D1371" s="27">
        <v>424000</v>
      </c>
      <c r="E1371" s="27">
        <v>1753400</v>
      </c>
      <c r="F1371" s="30" t="s">
        <v>572</v>
      </c>
    </row>
    <row r="1372" spans="1:6" s="29" customFormat="1" x14ac:dyDescent="0.2">
      <c r="A1372" s="31" t="s">
        <v>22</v>
      </c>
      <c r="B1372" s="32" t="s">
        <v>23</v>
      </c>
      <c r="C1372" s="33">
        <v>1329400</v>
      </c>
      <c r="D1372" s="33">
        <v>424000</v>
      </c>
      <c r="E1372" s="33">
        <v>1753400</v>
      </c>
      <c r="F1372" s="34" t="s">
        <v>572</v>
      </c>
    </row>
    <row r="1373" spans="1:6" s="29" customFormat="1" x14ac:dyDescent="0.2">
      <c r="A1373" s="35" t="s">
        <v>41</v>
      </c>
      <c r="B1373" s="36" t="s">
        <v>42</v>
      </c>
      <c r="C1373" s="37">
        <v>1329400</v>
      </c>
      <c r="D1373" s="37">
        <v>424000</v>
      </c>
      <c r="E1373" s="37">
        <v>1753400</v>
      </c>
      <c r="F1373" s="38" t="s">
        <v>572</v>
      </c>
    </row>
    <row r="1374" spans="1:6" s="29" customFormat="1" x14ac:dyDescent="0.2">
      <c r="A1374" s="39" t="s">
        <v>47</v>
      </c>
      <c r="B1374" s="40" t="s">
        <v>48</v>
      </c>
      <c r="C1374" s="41">
        <v>30000</v>
      </c>
      <c r="D1374" s="41">
        <v>-15000</v>
      </c>
      <c r="E1374" s="41">
        <v>15000</v>
      </c>
      <c r="F1374" s="42" t="s">
        <v>147</v>
      </c>
    </row>
    <row r="1375" spans="1:6" s="29" customFormat="1" x14ac:dyDescent="0.2">
      <c r="A1375" s="39" t="s">
        <v>50</v>
      </c>
      <c r="B1375" s="40" t="s">
        <v>51</v>
      </c>
      <c r="C1375" s="41">
        <v>1299400</v>
      </c>
      <c r="D1375" s="41">
        <v>439000</v>
      </c>
      <c r="E1375" s="41">
        <v>1738400</v>
      </c>
      <c r="F1375" s="42" t="s">
        <v>573</v>
      </c>
    </row>
    <row r="1376" spans="1:6" s="24" customFormat="1" ht="15.75" x14ac:dyDescent="0.2">
      <c r="A1376" s="2" t="s">
        <v>18</v>
      </c>
      <c r="B1376" s="1" t="s">
        <v>574</v>
      </c>
      <c r="C1376" s="3">
        <v>2086195</v>
      </c>
      <c r="D1376" s="3">
        <v>-100000</v>
      </c>
      <c r="E1376" s="3">
        <v>1986195</v>
      </c>
      <c r="F1376" s="4" t="s">
        <v>575</v>
      </c>
    </row>
    <row r="1377" spans="1:6" s="24" customFormat="1" x14ac:dyDescent="0.2">
      <c r="A1377" s="25" t="s">
        <v>10</v>
      </c>
      <c r="B1377" s="26" t="s">
        <v>568</v>
      </c>
      <c r="C1377" s="27">
        <v>2086195</v>
      </c>
      <c r="D1377" s="27">
        <v>-100000</v>
      </c>
      <c r="E1377" s="27">
        <v>1986195</v>
      </c>
      <c r="F1377" s="28">
        <v>-4.7934157641064239</v>
      </c>
    </row>
    <row r="1378" spans="1:6" s="29" customFormat="1" x14ac:dyDescent="0.2">
      <c r="A1378" s="25" t="s">
        <v>20</v>
      </c>
      <c r="B1378" s="26" t="s">
        <v>532</v>
      </c>
      <c r="C1378" s="27">
        <v>2086195</v>
      </c>
      <c r="D1378" s="27">
        <v>-100000</v>
      </c>
      <c r="E1378" s="27">
        <v>1986195</v>
      </c>
      <c r="F1378" s="30" t="s">
        <v>575</v>
      </c>
    </row>
    <row r="1379" spans="1:6" s="24" customFormat="1" x14ac:dyDescent="0.2">
      <c r="A1379" s="31" t="s">
        <v>22</v>
      </c>
      <c r="B1379" s="32" t="s">
        <v>23</v>
      </c>
      <c r="C1379" s="33">
        <v>1498810</v>
      </c>
      <c r="D1379" s="33">
        <v>0</v>
      </c>
      <c r="E1379" s="33">
        <v>1498810</v>
      </c>
      <c r="F1379" s="34" t="s">
        <v>46</v>
      </c>
    </row>
    <row r="1380" spans="1:6" s="29" customFormat="1" x14ac:dyDescent="0.2">
      <c r="A1380" s="35" t="s">
        <v>41</v>
      </c>
      <c r="B1380" s="36" t="s">
        <v>42</v>
      </c>
      <c r="C1380" s="37">
        <v>1498810</v>
      </c>
      <c r="D1380" s="37">
        <v>0</v>
      </c>
      <c r="E1380" s="37">
        <v>1498810</v>
      </c>
      <c r="F1380" s="38" t="s">
        <v>46</v>
      </c>
    </row>
    <row r="1381" spans="1:6" x14ac:dyDescent="0.2">
      <c r="A1381" s="39" t="s">
        <v>50</v>
      </c>
      <c r="B1381" s="40" t="s">
        <v>51</v>
      </c>
      <c r="C1381" s="41">
        <v>1498810</v>
      </c>
      <c r="D1381" s="41">
        <v>0</v>
      </c>
      <c r="E1381" s="41">
        <v>1498810</v>
      </c>
      <c r="F1381" s="42" t="s">
        <v>46</v>
      </c>
    </row>
    <row r="1382" spans="1:6" x14ac:dyDescent="0.2">
      <c r="A1382" s="31" t="s">
        <v>62</v>
      </c>
      <c r="B1382" s="32" t="s">
        <v>63</v>
      </c>
      <c r="C1382" s="33">
        <v>587385</v>
      </c>
      <c r="D1382" s="33">
        <v>-100000</v>
      </c>
      <c r="E1382" s="33">
        <v>487385</v>
      </c>
      <c r="F1382" s="34" t="s">
        <v>576</v>
      </c>
    </row>
    <row r="1383" spans="1:6" x14ac:dyDescent="0.2">
      <c r="A1383" s="35" t="s">
        <v>65</v>
      </c>
      <c r="B1383" s="36" t="s">
        <v>66</v>
      </c>
      <c r="C1383" s="37">
        <v>22000</v>
      </c>
      <c r="D1383" s="37">
        <v>0</v>
      </c>
      <c r="E1383" s="37">
        <v>22000</v>
      </c>
      <c r="F1383" s="38" t="s">
        <v>46</v>
      </c>
    </row>
    <row r="1384" spans="1:6" x14ac:dyDescent="0.2">
      <c r="A1384" s="39" t="s">
        <v>67</v>
      </c>
      <c r="B1384" s="40" t="s">
        <v>68</v>
      </c>
      <c r="C1384" s="41">
        <v>22000</v>
      </c>
      <c r="D1384" s="41">
        <v>0</v>
      </c>
      <c r="E1384" s="41">
        <v>22000</v>
      </c>
      <c r="F1384" s="42" t="s">
        <v>46</v>
      </c>
    </row>
    <row r="1385" spans="1:6" s="29" customFormat="1" x14ac:dyDescent="0.2">
      <c r="A1385" s="35" t="s">
        <v>69</v>
      </c>
      <c r="B1385" s="36" t="s">
        <v>70</v>
      </c>
      <c r="C1385" s="37">
        <v>565385</v>
      </c>
      <c r="D1385" s="37">
        <v>-100000</v>
      </c>
      <c r="E1385" s="37">
        <v>465385</v>
      </c>
      <c r="F1385" s="38" t="s">
        <v>577</v>
      </c>
    </row>
    <row r="1386" spans="1:6" s="29" customFormat="1" x14ac:dyDescent="0.2">
      <c r="A1386" s="39" t="s">
        <v>72</v>
      </c>
      <c r="B1386" s="40" t="s">
        <v>73</v>
      </c>
      <c r="C1386" s="41">
        <v>392885</v>
      </c>
      <c r="D1386" s="41">
        <v>0</v>
      </c>
      <c r="E1386" s="41">
        <v>392885</v>
      </c>
      <c r="F1386" s="42" t="s">
        <v>46</v>
      </c>
    </row>
    <row r="1387" spans="1:6" s="29" customFormat="1" x14ac:dyDescent="0.2">
      <c r="A1387" s="39" t="s">
        <v>75</v>
      </c>
      <c r="B1387" s="40" t="s">
        <v>76</v>
      </c>
      <c r="C1387" s="41">
        <v>172500</v>
      </c>
      <c r="D1387" s="41">
        <v>-100000</v>
      </c>
      <c r="E1387" s="41">
        <v>72500</v>
      </c>
      <c r="F1387" s="42" t="s">
        <v>578</v>
      </c>
    </row>
    <row r="1388" spans="1:6" s="29" customFormat="1" ht="31.5" x14ac:dyDescent="0.2">
      <c r="A1388" s="2" t="s">
        <v>60</v>
      </c>
      <c r="B1388" s="1" t="s">
        <v>579</v>
      </c>
      <c r="C1388" s="3">
        <v>6719950</v>
      </c>
      <c r="D1388" s="3">
        <v>-324000</v>
      </c>
      <c r="E1388" s="3">
        <v>6395950</v>
      </c>
      <c r="F1388" s="4" t="s">
        <v>580</v>
      </c>
    </row>
    <row r="1389" spans="1:6" s="24" customFormat="1" x14ac:dyDescent="0.2">
      <c r="A1389" s="25" t="s">
        <v>10</v>
      </c>
      <c r="B1389" s="26" t="s">
        <v>568</v>
      </c>
      <c r="C1389" s="27">
        <v>6719950</v>
      </c>
      <c r="D1389" s="27">
        <v>-324000</v>
      </c>
      <c r="E1389" s="27">
        <v>6395950</v>
      </c>
      <c r="F1389" s="28">
        <v>-4.8214644454199815</v>
      </c>
    </row>
    <row r="1390" spans="1:6" s="24" customFormat="1" x14ac:dyDescent="0.2">
      <c r="A1390" s="25" t="s">
        <v>20</v>
      </c>
      <c r="B1390" s="26" t="s">
        <v>532</v>
      </c>
      <c r="C1390" s="27">
        <v>6719950</v>
      </c>
      <c r="D1390" s="27">
        <v>-324000</v>
      </c>
      <c r="E1390" s="27">
        <v>6395950</v>
      </c>
      <c r="F1390" s="30" t="s">
        <v>580</v>
      </c>
    </row>
    <row r="1391" spans="1:6" s="29" customFormat="1" x14ac:dyDescent="0.2">
      <c r="A1391" s="31" t="s">
        <v>62</v>
      </c>
      <c r="B1391" s="32" t="s">
        <v>63</v>
      </c>
      <c r="C1391" s="33">
        <v>6719950</v>
      </c>
      <c r="D1391" s="33">
        <v>-324000</v>
      </c>
      <c r="E1391" s="33">
        <v>6395950</v>
      </c>
      <c r="F1391" s="34" t="s">
        <v>580</v>
      </c>
    </row>
    <row r="1392" spans="1:6" s="24" customFormat="1" x14ac:dyDescent="0.2">
      <c r="A1392" s="35" t="s">
        <v>69</v>
      </c>
      <c r="B1392" s="36" t="s">
        <v>70</v>
      </c>
      <c r="C1392" s="37">
        <v>4129950</v>
      </c>
      <c r="D1392" s="37">
        <v>1286835</v>
      </c>
      <c r="E1392" s="37">
        <v>5416785</v>
      </c>
      <c r="F1392" s="38" t="s">
        <v>581</v>
      </c>
    </row>
    <row r="1393" spans="1:6" s="24" customFormat="1" x14ac:dyDescent="0.2">
      <c r="A1393" s="39" t="s">
        <v>448</v>
      </c>
      <c r="B1393" s="40" t="s">
        <v>449</v>
      </c>
      <c r="C1393" s="41">
        <v>560000</v>
      </c>
      <c r="D1393" s="41">
        <v>400000</v>
      </c>
      <c r="E1393" s="41">
        <v>960000</v>
      </c>
      <c r="F1393" s="42" t="s">
        <v>582</v>
      </c>
    </row>
    <row r="1394" spans="1:6" s="29" customFormat="1" x14ac:dyDescent="0.2">
      <c r="A1394" s="39" t="s">
        <v>72</v>
      </c>
      <c r="B1394" s="40" t="s">
        <v>73</v>
      </c>
      <c r="C1394" s="41">
        <v>2960550</v>
      </c>
      <c r="D1394" s="41">
        <v>956235</v>
      </c>
      <c r="E1394" s="41">
        <v>3916785</v>
      </c>
      <c r="F1394" s="42" t="s">
        <v>583</v>
      </c>
    </row>
    <row r="1395" spans="1:6" s="29" customFormat="1" x14ac:dyDescent="0.2">
      <c r="A1395" s="39" t="s">
        <v>553</v>
      </c>
      <c r="B1395" s="40" t="s">
        <v>554</v>
      </c>
      <c r="C1395" s="41">
        <v>609400</v>
      </c>
      <c r="D1395" s="41">
        <v>-69400</v>
      </c>
      <c r="E1395" s="41">
        <v>540000</v>
      </c>
      <c r="F1395" s="42" t="s">
        <v>584</v>
      </c>
    </row>
    <row r="1396" spans="1:6" s="24" customFormat="1" x14ac:dyDescent="0.2">
      <c r="A1396" s="35" t="s">
        <v>77</v>
      </c>
      <c r="B1396" s="36" t="s">
        <v>78</v>
      </c>
      <c r="C1396" s="37">
        <v>2590000</v>
      </c>
      <c r="D1396" s="37">
        <v>-1610835</v>
      </c>
      <c r="E1396" s="37">
        <v>979165</v>
      </c>
      <c r="F1396" s="38" t="s">
        <v>585</v>
      </c>
    </row>
    <row r="1397" spans="1:6" s="29" customFormat="1" x14ac:dyDescent="0.2">
      <c r="A1397" s="39" t="s">
        <v>79</v>
      </c>
      <c r="B1397" s="40" t="s">
        <v>80</v>
      </c>
      <c r="C1397" s="41">
        <v>2590000</v>
      </c>
      <c r="D1397" s="41">
        <v>-1610835</v>
      </c>
      <c r="E1397" s="41">
        <v>979165</v>
      </c>
      <c r="F1397" s="42" t="s">
        <v>585</v>
      </c>
    </row>
    <row r="1398" spans="1:6" ht="15.75" x14ac:dyDescent="0.2">
      <c r="A1398" s="9" t="s">
        <v>15</v>
      </c>
      <c r="B1398" s="10" t="s">
        <v>586</v>
      </c>
      <c r="C1398" s="11">
        <v>417277369</v>
      </c>
      <c r="D1398" s="11">
        <v>-18364304.650000002</v>
      </c>
      <c r="E1398" s="11">
        <v>398913064.35000002</v>
      </c>
      <c r="F1398" s="12" t="s">
        <v>587</v>
      </c>
    </row>
    <row r="1399" spans="1:6" ht="15.75" x14ac:dyDescent="0.2">
      <c r="A1399" s="2" t="s">
        <v>18</v>
      </c>
      <c r="B1399" s="1" t="s">
        <v>588</v>
      </c>
      <c r="C1399" s="3">
        <v>361549869</v>
      </c>
      <c r="D1399" s="3">
        <v>2073195.35</v>
      </c>
      <c r="E1399" s="3">
        <v>363623064.35000002</v>
      </c>
      <c r="F1399" s="4" t="s">
        <v>589</v>
      </c>
    </row>
    <row r="1400" spans="1:6" x14ac:dyDescent="0.2">
      <c r="A1400" s="25" t="s">
        <v>10</v>
      </c>
      <c r="B1400" s="26" t="s">
        <v>11</v>
      </c>
      <c r="C1400" s="27">
        <v>0</v>
      </c>
      <c r="D1400" s="27">
        <v>125000</v>
      </c>
      <c r="E1400" s="27">
        <v>125000</v>
      </c>
      <c r="F1400" s="28">
        <v>0</v>
      </c>
    </row>
    <row r="1401" spans="1:6" x14ac:dyDescent="0.2">
      <c r="A1401" s="25" t="s">
        <v>10</v>
      </c>
      <c r="B1401" s="26" t="s">
        <v>158</v>
      </c>
      <c r="C1401" s="27">
        <v>17815081</v>
      </c>
      <c r="D1401" s="27">
        <v>239322.75</v>
      </c>
      <c r="E1401" s="27">
        <v>18054403.75</v>
      </c>
      <c r="F1401" s="28">
        <v>1.3433716635922115</v>
      </c>
    </row>
    <row r="1402" spans="1:6" x14ac:dyDescent="0.2">
      <c r="A1402" s="25" t="s">
        <v>10</v>
      </c>
      <c r="B1402" s="26" t="s">
        <v>266</v>
      </c>
      <c r="C1402" s="27">
        <v>329245552</v>
      </c>
      <c r="D1402" s="27">
        <v>-7597348.4000000004</v>
      </c>
      <c r="E1402" s="27">
        <v>321648203.60000002</v>
      </c>
      <c r="F1402" s="28">
        <v>-2.3075022134239798</v>
      </c>
    </row>
    <row r="1403" spans="1:6" x14ac:dyDescent="0.2">
      <c r="A1403" s="25" t="s">
        <v>10</v>
      </c>
      <c r="B1403" s="26" t="s">
        <v>159</v>
      </c>
      <c r="C1403" s="27">
        <v>5140000</v>
      </c>
      <c r="D1403" s="27">
        <v>11200000</v>
      </c>
      <c r="E1403" s="27">
        <v>16340000</v>
      </c>
      <c r="F1403" s="28">
        <v>217.89883268482492</v>
      </c>
    </row>
    <row r="1404" spans="1:6" x14ac:dyDescent="0.2">
      <c r="A1404" s="25" t="s">
        <v>10</v>
      </c>
      <c r="B1404" s="26" t="s">
        <v>160</v>
      </c>
      <c r="C1404" s="27">
        <v>2075236</v>
      </c>
      <c r="D1404" s="27">
        <v>-1420000</v>
      </c>
      <c r="E1404" s="27">
        <v>655236</v>
      </c>
      <c r="F1404" s="28">
        <v>-68.425952518171428</v>
      </c>
    </row>
    <row r="1405" spans="1:6" x14ac:dyDescent="0.2">
      <c r="A1405" s="25" t="s">
        <v>10</v>
      </c>
      <c r="B1405" s="26" t="s">
        <v>269</v>
      </c>
      <c r="C1405" s="27">
        <v>2505800</v>
      </c>
      <c r="D1405" s="27">
        <v>-58300</v>
      </c>
      <c r="E1405" s="27">
        <v>2447500</v>
      </c>
      <c r="F1405" s="28">
        <v>-2.3266022827041262</v>
      </c>
    </row>
    <row r="1406" spans="1:6" s="29" customFormat="1" ht="25.5" x14ac:dyDescent="0.2">
      <c r="A1406" s="25" t="s">
        <v>10</v>
      </c>
      <c r="B1406" s="26" t="s">
        <v>212</v>
      </c>
      <c r="C1406" s="27">
        <v>4268200</v>
      </c>
      <c r="D1406" s="27">
        <v>84521</v>
      </c>
      <c r="E1406" s="27">
        <v>4352721</v>
      </c>
      <c r="F1406" s="28">
        <v>1.9802492854130547</v>
      </c>
    </row>
    <row r="1407" spans="1:6" s="29" customFormat="1" x14ac:dyDescent="0.2">
      <c r="A1407" s="25" t="s">
        <v>10</v>
      </c>
      <c r="B1407" s="26" t="s">
        <v>569</v>
      </c>
      <c r="C1407" s="27">
        <v>500000</v>
      </c>
      <c r="D1407" s="27">
        <v>-500000</v>
      </c>
      <c r="E1407" s="27">
        <v>0</v>
      </c>
      <c r="F1407" s="28">
        <v>-100</v>
      </c>
    </row>
    <row r="1408" spans="1:6" s="29" customFormat="1" x14ac:dyDescent="0.2">
      <c r="A1408" s="25" t="s">
        <v>20</v>
      </c>
      <c r="B1408" s="26" t="s">
        <v>535</v>
      </c>
      <c r="C1408" s="27">
        <v>361534869</v>
      </c>
      <c r="D1408" s="27">
        <v>2073195.35</v>
      </c>
      <c r="E1408" s="27">
        <v>363608064.35000002</v>
      </c>
      <c r="F1408" s="30" t="s">
        <v>589</v>
      </c>
    </row>
    <row r="1409" spans="1:6" s="29" customFormat="1" x14ac:dyDescent="0.2">
      <c r="A1409" s="31" t="s">
        <v>22</v>
      </c>
      <c r="B1409" s="32" t="s">
        <v>23</v>
      </c>
      <c r="C1409" s="33">
        <v>0</v>
      </c>
      <c r="D1409" s="33">
        <v>125000</v>
      </c>
      <c r="E1409" s="33">
        <v>125000</v>
      </c>
      <c r="F1409" s="34" t="s">
        <v>46</v>
      </c>
    </row>
    <row r="1410" spans="1:6" s="24" customFormat="1" x14ac:dyDescent="0.2">
      <c r="A1410" s="35" t="s">
        <v>41</v>
      </c>
      <c r="B1410" s="36" t="s">
        <v>42</v>
      </c>
      <c r="C1410" s="37">
        <v>0</v>
      </c>
      <c r="D1410" s="37">
        <v>125000</v>
      </c>
      <c r="E1410" s="37">
        <v>125000</v>
      </c>
      <c r="F1410" s="38" t="s">
        <v>46</v>
      </c>
    </row>
    <row r="1411" spans="1:6" s="29" customFormat="1" x14ac:dyDescent="0.2">
      <c r="A1411" s="39" t="s">
        <v>50</v>
      </c>
      <c r="B1411" s="40" t="s">
        <v>51</v>
      </c>
      <c r="C1411" s="41">
        <v>0</v>
      </c>
      <c r="D1411" s="41">
        <v>125000</v>
      </c>
      <c r="E1411" s="41">
        <v>125000</v>
      </c>
      <c r="F1411" s="42" t="s">
        <v>46</v>
      </c>
    </row>
    <row r="1412" spans="1:6" s="29" customFormat="1" x14ac:dyDescent="0.2">
      <c r="A1412" s="31" t="s">
        <v>22</v>
      </c>
      <c r="B1412" s="32" t="s">
        <v>23</v>
      </c>
      <c r="C1412" s="33">
        <v>11434107</v>
      </c>
      <c r="D1412" s="33">
        <v>506379</v>
      </c>
      <c r="E1412" s="33">
        <v>11940486</v>
      </c>
      <c r="F1412" s="34" t="s">
        <v>590</v>
      </c>
    </row>
    <row r="1413" spans="1:6" s="24" customFormat="1" x14ac:dyDescent="0.2">
      <c r="A1413" s="35" t="s">
        <v>36</v>
      </c>
      <c r="B1413" s="36" t="s">
        <v>37</v>
      </c>
      <c r="C1413" s="37">
        <v>3615581</v>
      </c>
      <c r="D1413" s="37">
        <v>381379</v>
      </c>
      <c r="E1413" s="37">
        <v>3996960</v>
      </c>
      <c r="F1413" s="38" t="s">
        <v>316</v>
      </c>
    </row>
    <row r="1414" spans="1:6" s="29" customFormat="1" x14ac:dyDescent="0.2">
      <c r="A1414" s="39" t="s">
        <v>116</v>
      </c>
      <c r="B1414" s="40" t="s">
        <v>117</v>
      </c>
      <c r="C1414" s="41">
        <v>2292191</v>
      </c>
      <c r="D1414" s="41">
        <v>381379</v>
      </c>
      <c r="E1414" s="41">
        <v>2673570</v>
      </c>
      <c r="F1414" s="42" t="s">
        <v>591</v>
      </c>
    </row>
    <row r="1415" spans="1:6" s="24" customFormat="1" x14ac:dyDescent="0.2">
      <c r="A1415" s="39" t="s">
        <v>39</v>
      </c>
      <c r="B1415" s="40" t="s">
        <v>40</v>
      </c>
      <c r="C1415" s="41">
        <v>199663</v>
      </c>
      <c r="D1415" s="41">
        <v>0</v>
      </c>
      <c r="E1415" s="41">
        <v>199663</v>
      </c>
      <c r="F1415" s="42" t="s">
        <v>46</v>
      </c>
    </row>
    <row r="1416" spans="1:6" s="29" customFormat="1" x14ac:dyDescent="0.2">
      <c r="A1416" s="39" t="s">
        <v>118</v>
      </c>
      <c r="B1416" s="40" t="s">
        <v>119</v>
      </c>
      <c r="C1416" s="41">
        <v>1123727</v>
      </c>
      <c r="D1416" s="41">
        <v>0</v>
      </c>
      <c r="E1416" s="41">
        <v>1123727</v>
      </c>
      <c r="F1416" s="42" t="s">
        <v>46</v>
      </c>
    </row>
    <row r="1417" spans="1:6" s="29" customFormat="1" x14ac:dyDescent="0.2">
      <c r="A1417" s="35" t="s">
        <v>41</v>
      </c>
      <c r="B1417" s="36" t="s">
        <v>42</v>
      </c>
      <c r="C1417" s="37">
        <v>7326426</v>
      </c>
      <c r="D1417" s="37">
        <v>165000</v>
      </c>
      <c r="E1417" s="37">
        <v>7491426</v>
      </c>
      <c r="F1417" s="38" t="s">
        <v>592</v>
      </c>
    </row>
    <row r="1418" spans="1:6" s="29" customFormat="1" x14ac:dyDescent="0.2">
      <c r="A1418" s="39" t="s">
        <v>44</v>
      </c>
      <c r="B1418" s="40" t="s">
        <v>45</v>
      </c>
      <c r="C1418" s="41">
        <v>297000</v>
      </c>
      <c r="D1418" s="41">
        <v>49000</v>
      </c>
      <c r="E1418" s="41">
        <v>346000</v>
      </c>
      <c r="F1418" s="42" t="s">
        <v>593</v>
      </c>
    </row>
    <row r="1419" spans="1:6" x14ac:dyDescent="0.2">
      <c r="A1419" s="39" t="s">
        <v>47</v>
      </c>
      <c r="B1419" s="40" t="s">
        <v>48</v>
      </c>
      <c r="C1419" s="41">
        <v>2724025</v>
      </c>
      <c r="D1419" s="41">
        <v>60000</v>
      </c>
      <c r="E1419" s="41">
        <v>2784025</v>
      </c>
      <c r="F1419" s="42" t="s">
        <v>594</v>
      </c>
    </row>
    <row r="1420" spans="1:6" x14ac:dyDescent="0.2">
      <c r="A1420" s="39" t="s">
        <v>50</v>
      </c>
      <c r="B1420" s="40" t="s">
        <v>51</v>
      </c>
      <c r="C1420" s="41">
        <v>3497320</v>
      </c>
      <c r="D1420" s="41">
        <v>56000</v>
      </c>
      <c r="E1420" s="41">
        <v>3553320</v>
      </c>
      <c r="F1420" s="42" t="s">
        <v>595</v>
      </c>
    </row>
    <row r="1421" spans="1:6" x14ac:dyDescent="0.2">
      <c r="A1421" s="39" t="s">
        <v>299</v>
      </c>
      <c r="B1421" s="40" t="s">
        <v>300</v>
      </c>
      <c r="C1421" s="41">
        <v>88873</v>
      </c>
      <c r="D1421" s="41">
        <v>0</v>
      </c>
      <c r="E1421" s="41">
        <v>88873</v>
      </c>
      <c r="F1421" s="42" t="s">
        <v>46</v>
      </c>
    </row>
    <row r="1422" spans="1:6" x14ac:dyDescent="0.2">
      <c r="A1422" s="39" t="s">
        <v>53</v>
      </c>
      <c r="B1422" s="40" t="s">
        <v>54</v>
      </c>
      <c r="C1422" s="41">
        <v>719208</v>
      </c>
      <c r="D1422" s="41">
        <v>0</v>
      </c>
      <c r="E1422" s="41">
        <v>719208</v>
      </c>
      <c r="F1422" s="42" t="s">
        <v>46</v>
      </c>
    </row>
    <row r="1423" spans="1:6" x14ac:dyDescent="0.2">
      <c r="A1423" s="35" t="s">
        <v>55</v>
      </c>
      <c r="B1423" s="36" t="s">
        <v>56</v>
      </c>
      <c r="C1423" s="37">
        <v>464100</v>
      </c>
      <c r="D1423" s="37">
        <v>-50000</v>
      </c>
      <c r="E1423" s="37">
        <v>414100</v>
      </c>
      <c r="F1423" s="38" t="s">
        <v>596</v>
      </c>
    </row>
    <row r="1424" spans="1:6" x14ac:dyDescent="0.2">
      <c r="A1424" s="39" t="s">
        <v>597</v>
      </c>
      <c r="B1424" s="40" t="s">
        <v>598</v>
      </c>
      <c r="C1424" s="41">
        <v>60000</v>
      </c>
      <c r="D1424" s="41">
        <v>0</v>
      </c>
      <c r="E1424" s="41">
        <v>60000</v>
      </c>
      <c r="F1424" s="42" t="s">
        <v>46</v>
      </c>
    </row>
    <row r="1425" spans="1:6" x14ac:dyDescent="0.2">
      <c r="A1425" s="39" t="s">
        <v>58</v>
      </c>
      <c r="B1425" s="40" t="s">
        <v>59</v>
      </c>
      <c r="C1425" s="41">
        <v>404100</v>
      </c>
      <c r="D1425" s="41">
        <v>-50000</v>
      </c>
      <c r="E1425" s="41">
        <v>354100</v>
      </c>
      <c r="F1425" s="42" t="s">
        <v>599</v>
      </c>
    </row>
    <row r="1426" spans="1:6" s="29" customFormat="1" x14ac:dyDescent="0.2">
      <c r="A1426" s="35" t="s">
        <v>252</v>
      </c>
      <c r="B1426" s="36" t="s">
        <v>253</v>
      </c>
      <c r="C1426" s="37">
        <v>12000</v>
      </c>
      <c r="D1426" s="37">
        <v>0</v>
      </c>
      <c r="E1426" s="37">
        <v>12000</v>
      </c>
      <c r="F1426" s="38" t="s">
        <v>46</v>
      </c>
    </row>
    <row r="1427" spans="1:6" s="29" customFormat="1" x14ac:dyDescent="0.2">
      <c r="A1427" s="39" t="s">
        <v>254</v>
      </c>
      <c r="B1427" s="40" t="s">
        <v>255</v>
      </c>
      <c r="C1427" s="41">
        <v>12000</v>
      </c>
      <c r="D1427" s="41">
        <v>0</v>
      </c>
      <c r="E1427" s="41">
        <v>12000</v>
      </c>
      <c r="F1427" s="42" t="s">
        <v>46</v>
      </c>
    </row>
    <row r="1428" spans="1:6" s="24" customFormat="1" x14ac:dyDescent="0.2">
      <c r="A1428" s="35" t="s">
        <v>24</v>
      </c>
      <c r="B1428" s="36" t="s">
        <v>25</v>
      </c>
      <c r="C1428" s="37">
        <v>16000</v>
      </c>
      <c r="D1428" s="37">
        <v>10000</v>
      </c>
      <c r="E1428" s="37">
        <v>26000</v>
      </c>
      <c r="F1428" s="38" t="s">
        <v>600</v>
      </c>
    </row>
    <row r="1429" spans="1:6" s="29" customFormat="1" x14ac:dyDescent="0.2">
      <c r="A1429" s="39" t="s">
        <v>26</v>
      </c>
      <c r="B1429" s="40" t="s">
        <v>27</v>
      </c>
      <c r="C1429" s="41">
        <v>15000</v>
      </c>
      <c r="D1429" s="41">
        <v>0</v>
      </c>
      <c r="E1429" s="41">
        <v>15000</v>
      </c>
      <c r="F1429" s="42" t="s">
        <v>46</v>
      </c>
    </row>
    <row r="1430" spans="1:6" s="29" customFormat="1" x14ac:dyDescent="0.2">
      <c r="A1430" s="39" t="s">
        <v>135</v>
      </c>
      <c r="B1430" s="40" t="s">
        <v>136</v>
      </c>
      <c r="C1430" s="41">
        <v>1000</v>
      </c>
      <c r="D1430" s="41">
        <v>10000</v>
      </c>
      <c r="E1430" s="41">
        <v>11000</v>
      </c>
      <c r="F1430" s="42" t="s">
        <v>601</v>
      </c>
    </row>
    <row r="1431" spans="1:6" s="24" customFormat="1" x14ac:dyDescent="0.2">
      <c r="A1431" s="31" t="s">
        <v>62</v>
      </c>
      <c r="B1431" s="32" t="s">
        <v>63</v>
      </c>
      <c r="C1431" s="33">
        <v>3400974</v>
      </c>
      <c r="D1431" s="33">
        <v>-267056.25</v>
      </c>
      <c r="E1431" s="33">
        <v>3133917.75</v>
      </c>
      <c r="F1431" s="34" t="s">
        <v>602</v>
      </c>
    </row>
    <row r="1432" spans="1:6" s="24" customFormat="1" x14ac:dyDescent="0.2">
      <c r="A1432" s="35" t="s">
        <v>65</v>
      </c>
      <c r="B1432" s="36" t="s">
        <v>66</v>
      </c>
      <c r="C1432" s="37">
        <v>20000</v>
      </c>
      <c r="D1432" s="37">
        <v>0</v>
      </c>
      <c r="E1432" s="37">
        <v>20000</v>
      </c>
      <c r="F1432" s="38" t="s">
        <v>46</v>
      </c>
    </row>
    <row r="1433" spans="1:6" s="24" customFormat="1" x14ac:dyDescent="0.2">
      <c r="A1433" s="39" t="s">
        <v>67</v>
      </c>
      <c r="B1433" s="40" t="s">
        <v>68</v>
      </c>
      <c r="C1433" s="41">
        <v>20000</v>
      </c>
      <c r="D1433" s="41">
        <v>0</v>
      </c>
      <c r="E1433" s="41">
        <v>20000</v>
      </c>
      <c r="F1433" s="42" t="s">
        <v>46</v>
      </c>
    </row>
    <row r="1434" spans="1:6" s="29" customFormat="1" x14ac:dyDescent="0.2">
      <c r="A1434" s="35" t="s">
        <v>69</v>
      </c>
      <c r="B1434" s="36" t="s">
        <v>70</v>
      </c>
      <c r="C1434" s="37">
        <v>1470974</v>
      </c>
      <c r="D1434" s="37">
        <v>504193.75</v>
      </c>
      <c r="E1434" s="37">
        <v>1975167.75</v>
      </c>
      <c r="F1434" s="38" t="s">
        <v>603</v>
      </c>
    </row>
    <row r="1435" spans="1:6" s="24" customFormat="1" x14ac:dyDescent="0.2">
      <c r="A1435" s="39" t="s">
        <v>72</v>
      </c>
      <c r="B1435" s="40" t="s">
        <v>73</v>
      </c>
      <c r="C1435" s="41">
        <v>1193321</v>
      </c>
      <c r="D1435" s="41">
        <v>264393.75</v>
      </c>
      <c r="E1435" s="41">
        <v>1457714.75</v>
      </c>
      <c r="F1435" s="42" t="s">
        <v>604</v>
      </c>
    </row>
    <row r="1436" spans="1:6" s="24" customFormat="1" x14ac:dyDescent="0.2">
      <c r="A1436" s="39" t="s">
        <v>553</v>
      </c>
      <c r="B1436" s="40" t="s">
        <v>554</v>
      </c>
      <c r="C1436" s="41">
        <v>0</v>
      </c>
      <c r="D1436" s="41">
        <v>239000</v>
      </c>
      <c r="E1436" s="41">
        <v>239000</v>
      </c>
      <c r="F1436" s="42" t="s">
        <v>46</v>
      </c>
    </row>
    <row r="1437" spans="1:6" s="24" customFormat="1" x14ac:dyDescent="0.2">
      <c r="A1437" s="39" t="s">
        <v>308</v>
      </c>
      <c r="B1437" s="40" t="s">
        <v>309</v>
      </c>
      <c r="C1437" s="41">
        <v>200</v>
      </c>
      <c r="D1437" s="41">
        <v>800</v>
      </c>
      <c r="E1437" s="41">
        <v>1000</v>
      </c>
      <c r="F1437" s="42" t="s">
        <v>605</v>
      </c>
    </row>
    <row r="1438" spans="1:6" s="24" customFormat="1" x14ac:dyDescent="0.2">
      <c r="A1438" s="39" t="s">
        <v>75</v>
      </c>
      <c r="B1438" s="40" t="s">
        <v>76</v>
      </c>
      <c r="C1438" s="41">
        <v>277453</v>
      </c>
      <c r="D1438" s="41">
        <v>0</v>
      </c>
      <c r="E1438" s="41">
        <v>277453</v>
      </c>
      <c r="F1438" s="42" t="s">
        <v>46</v>
      </c>
    </row>
    <row r="1439" spans="1:6" s="29" customFormat="1" x14ac:dyDescent="0.2">
      <c r="A1439" s="35" t="s">
        <v>77</v>
      </c>
      <c r="B1439" s="36" t="s">
        <v>78</v>
      </c>
      <c r="C1439" s="37">
        <v>1910000</v>
      </c>
      <c r="D1439" s="37">
        <v>-771250</v>
      </c>
      <c r="E1439" s="37">
        <v>1138750</v>
      </c>
      <c r="F1439" s="38" t="s">
        <v>606</v>
      </c>
    </row>
    <row r="1440" spans="1:6" s="29" customFormat="1" x14ac:dyDescent="0.2">
      <c r="A1440" s="39" t="s">
        <v>79</v>
      </c>
      <c r="B1440" s="40" t="s">
        <v>80</v>
      </c>
      <c r="C1440" s="41">
        <v>1910000</v>
      </c>
      <c r="D1440" s="41">
        <v>-791250</v>
      </c>
      <c r="E1440" s="41">
        <v>1118750</v>
      </c>
      <c r="F1440" s="42" t="s">
        <v>607</v>
      </c>
    </row>
    <row r="1441" spans="1:6" s="24" customFormat="1" x14ac:dyDescent="0.2">
      <c r="A1441" s="39" t="s">
        <v>289</v>
      </c>
      <c r="B1441" s="40" t="s">
        <v>290</v>
      </c>
      <c r="C1441" s="41">
        <v>0</v>
      </c>
      <c r="D1441" s="41">
        <v>10000</v>
      </c>
      <c r="E1441" s="41">
        <v>10000</v>
      </c>
      <c r="F1441" s="42" t="s">
        <v>46</v>
      </c>
    </row>
    <row r="1442" spans="1:6" s="29" customFormat="1" x14ac:dyDescent="0.2">
      <c r="A1442" s="39" t="s">
        <v>608</v>
      </c>
      <c r="B1442" s="40" t="s">
        <v>609</v>
      </c>
      <c r="C1442" s="41">
        <v>0</v>
      </c>
      <c r="D1442" s="41">
        <v>10000</v>
      </c>
      <c r="E1442" s="41">
        <v>10000</v>
      </c>
      <c r="F1442" s="42" t="s">
        <v>46</v>
      </c>
    </row>
    <row r="1443" spans="1:6" s="29" customFormat="1" x14ac:dyDescent="0.2">
      <c r="A1443" s="31" t="s">
        <v>610</v>
      </c>
      <c r="B1443" s="32" t="s">
        <v>611</v>
      </c>
      <c r="C1443" s="33">
        <v>2970000</v>
      </c>
      <c r="D1443" s="33">
        <v>0</v>
      </c>
      <c r="E1443" s="33">
        <v>2970000</v>
      </c>
      <c r="F1443" s="34" t="s">
        <v>46</v>
      </c>
    </row>
    <row r="1444" spans="1:6" s="24" customFormat="1" x14ac:dyDescent="0.2">
      <c r="A1444" s="35" t="s">
        <v>612</v>
      </c>
      <c r="B1444" s="36" t="s">
        <v>613</v>
      </c>
      <c r="C1444" s="37">
        <v>2970000</v>
      </c>
      <c r="D1444" s="37">
        <v>0</v>
      </c>
      <c r="E1444" s="37">
        <v>2970000</v>
      </c>
      <c r="F1444" s="38" t="s">
        <v>46</v>
      </c>
    </row>
    <row r="1445" spans="1:6" s="24" customFormat="1" ht="25.5" x14ac:dyDescent="0.2">
      <c r="A1445" s="39" t="s">
        <v>614</v>
      </c>
      <c r="B1445" s="40" t="s">
        <v>615</v>
      </c>
      <c r="C1445" s="41">
        <v>2970000</v>
      </c>
      <c r="D1445" s="41">
        <v>0</v>
      </c>
      <c r="E1445" s="41">
        <v>2970000</v>
      </c>
      <c r="F1445" s="42" t="s">
        <v>46</v>
      </c>
    </row>
    <row r="1446" spans="1:6" s="29" customFormat="1" x14ac:dyDescent="0.2">
      <c r="A1446" s="31" t="s">
        <v>22</v>
      </c>
      <c r="B1446" s="32" t="s">
        <v>23</v>
      </c>
      <c r="C1446" s="33">
        <v>328323552</v>
      </c>
      <c r="D1446" s="33">
        <v>-7492348.4000000004</v>
      </c>
      <c r="E1446" s="33">
        <v>320831203.60000002</v>
      </c>
      <c r="F1446" s="34" t="s">
        <v>616</v>
      </c>
    </row>
    <row r="1447" spans="1:6" s="29" customFormat="1" x14ac:dyDescent="0.2">
      <c r="A1447" s="35" t="s">
        <v>36</v>
      </c>
      <c r="B1447" s="36" t="s">
        <v>37</v>
      </c>
      <c r="C1447" s="37">
        <v>224214108</v>
      </c>
      <c r="D1447" s="37">
        <v>-1024100</v>
      </c>
      <c r="E1447" s="37">
        <v>223190008</v>
      </c>
      <c r="F1447" s="38" t="s">
        <v>617</v>
      </c>
    </row>
    <row r="1448" spans="1:6" s="24" customFormat="1" x14ac:dyDescent="0.2">
      <c r="A1448" s="39" t="s">
        <v>116</v>
      </c>
      <c r="B1448" s="40" t="s">
        <v>117</v>
      </c>
      <c r="C1448" s="41">
        <v>185695333</v>
      </c>
      <c r="D1448" s="41">
        <v>-594100</v>
      </c>
      <c r="E1448" s="41">
        <v>185101233</v>
      </c>
      <c r="F1448" s="42" t="s">
        <v>618</v>
      </c>
    </row>
    <row r="1449" spans="1:6" s="29" customFormat="1" x14ac:dyDescent="0.2">
      <c r="A1449" s="39" t="s">
        <v>39</v>
      </c>
      <c r="B1449" s="40" t="s">
        <v>40</v>
      </c>
      <c r="C1449" s="41">
        <v>7572000</v>
      </c>
      <c r="D1449" s="41">
        <v>100000</v>
      </c>
      <c r="E1449" s="41">
        <v>7672000</v>
      </c>
      <c r="F1449" s="42" t="s">
        <v>619</v>
      </c>
    </row>
    <row r="1450" spans="1:6" x14ac:dyDescent="0.2">
      <c r="A1450" s="39" t="s">
        <v>118</v>
      </c>
      <c r="B1450" s="40" t="s">
        <v>119</v>
      </c>
      <c r="C1450" s="41">
        <v>30946775</v>
      </c>
      <c r="D1450" s="41">
        <v>-530000</v>
      </c>
      <c r="E1450" s="41">
        <v>30416775</v>
      </c>
      <c r="F1450" s="42" t="s">
        <v>620</v>
      </c>
    </row>
    <row r="1451" spans="1:6" x14ac:dyDescent="0.2">
      <c r="A1451" s="35" t="s">
        <v>41</v>
      </c>
      <c r="B1451" s="36" t="s">
        <v>42</v>
      </c>
      <c r="C1451" s="37">
        <v>103371244</v>
      </c>
      <c r="D1451" s="37">
        <v>-6568248.4000000004</v>
      </c>
      <c r="E1451" s="37">
        <v>96802995.600000009</v>
      </c>
      <c r="F1451" s="38" t="s">
        <v>621</v>
      </c>
    </row>
    <row r="1452" spans="1:6" x14ac:dyDescent="0.2">
      <c r="A1452" s="39" t="s">
        <v>44</v>
      </c>
      <c r="B1452" s="40" t="s">
        <v>45</v>
      </c>
      <c r="C1452" s="41">
        <v>7315500</v>
      </c>
      <c r="D1452" s="41">
        <v>171000</v>
      </c>
      <c r="E1452" s="41">
        <v>7486500</v>
      </c>
      <c r="F1452" s="42" t="s">
        <v>179</v>
      </c>
    </row>
    <row r="1453" spans="1:6" x14ac:dyDescent="0.2">
      <c r="A1453" s="39" t="s">
        <v>47</v>
      </c>
      <c r="B1453" s="40" t="s">
        <v>48</v>
      </c>
      <c r="C1453" s="41">
        <v>75427100</v>
      </c>
      <c r="D1453" s="41">
        <v>-6820250</v>
      </c>
      <c r="E1453" s="41">
        <v>68606850</v>
      </c>
      <c r="F1453" s="42" t="s">
        <v>622</v>
      </c>
    </row>
    <row r="1454" spans="1:6" s="29" customFormat="1" x14ac:dyDescent="0.2">
      <c r="A1454" s="39" t="s">
        <v>50</v>
      </c>
      <c r="B1454" s="40" t="s">
        <v>51</v>
      </c>
      <c r="C1454" s="41">
        <v>19113944</v>
      </c>
      <c r="D1454" s="41">
        <v>62900</v>
      </c>
      <c r="E1454" s="41">
        <v>19176844</v>
      </c>
      <c r="F1454" s="42" t="s">
        <v>623</v>
      </c>
    </row>
    <row r="1455" spans="1:6" s="29" customFormat="1" x14ac:dyDescent="0.2">
      <c r="A1455" s="39" t="s">
        <v>53</v>
      </c>
      <c r="B1455" s="40" t="s">
        <v>54</v>
      </c>
      <c r="C1455" s="41">
        <v>1514700</v>
      </c>
      <c r="D1455" s="41">
        <v>18101.600000000002</v>
      </c>
      <c r="E1455" s="41">
        <v>1532801.6</v>
      </c>
      <c r="F1455" s="42" t="s">
        <v>624</v>
      </c>
    </row>
    <row r="1456" spans="1:6" s="29" customFormat="1" x14ac:dyDescent="0.2">
      <c r="A1456" s="35" t="s">
        <v>55</v>
      </c>
      <c r="B1456" s="36" t="s">
        <v>56</v>
      </c>
      <c r="C1456" s="37">
        <v>683400</v>
      </c>
      <c r="D1456" s="37">
        <v>50000</v>
      </c>
      <c r="E1456" s="37">
        <v>733400</v>
      </c>
      <c r="F1456" s="38" t="s">
        <v>625</v>
      </c>
    </row>
    <row r="1457" spans="1:6" s="29" customFormat="1" x14ac:dyDescent="0.2">
      <c r="A1457" s="39" t="s">
        <v>597</v>
      </c>
      <c r="B1457" s="40" t="s">
        <v>598</v>
      </c>
      <c r="C1457" s="41">
        <v>80000</v>
      </c>
      <c r="D1457" s="41">
        <v>0</v>
      </c>
      <c r="E1457" s="41">
        <v>80000</v>
      </c>
      <c r="F1457" s="42" t="s">
        <v>46</v>
      </c>
    </row>
    <row r="1458" spans="1:6" s="24" customFormat="1" x14ac:dyDescent="0.2">
      <c r="A1458" s="39" t="s">
        <v>58</v>
      </c>
      <c r="B1458" s="40" t="s">
        <v>59</v>
      </c>
      <c r="C1458" s="41">
        <v>603400</v>
      </c>
      <c r="D1458" s="41">
        <v>50000</v>
      </c>
      <c r="E1458" s="41">
        <v>653400</v>
      </c>
      <c r="F1458" s="42" t="s">
        <v>626</v>
      </c>
    </row>
    <row r="1459" spans="1:6" s="29" customFormat="1" x14ac:dyDescent="0.2">
      <c r="A1459" s="35" t="s">
        <v>252</v>
      </c>
      <c r="B1459" s="36" t="s">
        <v>253</v>
      </c>
      <c r="C1459" s="37">
        <v>50000</v>
      </c>
      <c r="D1459" s="37">
        <v>50000</v>
      </c>
      <c r="E1459" s="37">
        <v>100000</v>
      </c>
      <c r="F1459" s="38" t="s">
        <v>531</v>
      </c>
    </row>
    <row r="1460" spans="1:6" s="29" customFormat="1" x14ac:dyDescent="0.2">
      <c r="A1460" s="39" t="s">
        <v>254</v>
      </c>
      <c r="B1460" s="40" t="s">
        <v>255</v>
      </c>
      <c r="C1460" s="41">
        <v>50000</v>
      </c>
      <c r="D1460" s="41">
        <v>50000</v>
      </c>
      <c r="E1460" s="41">
        <v>100000</v>
      </c>
      <c r="F1460" s="42" t="s">
        <v>531</v>
      </c>
    </row>
    <row r="1461" spans="1:6" x14ac:dyDescent="0.2">
      <c r="A1461" s="35" t="s">
        <v>24</v>
      </c>
      <c r="B1461" s="36" t="s">
        <v>25</v>
      </c>
      <c r="C1461" s="37">
        <v>4800</v>
      </c>
      <c r="D1461" s="37">
        <v>0</v>
      </c>
      <c r="E1461" s="37">
        <v>4800</v>
      </c>
      <c r="F1461" s="38" t="s">
        <v>46</v>
      </c>
    </row>
    <row r="1462" spans="1:6" x14ac:dyDescent="0.2">
      <c r="A1462" s="39" t="s">
        <v>135</v>
      </c>
      <c r="B1462" s="40" t="s">
        <v>136</v>
      </c>
      <c r="C1462" s="41">
        <v>4800</v>
      </c>
      <c r="D1462" s="41">
        <v>0</v>
      </c>
      <c r="E1462" s="41">
        <v>4800</v>
      </c>
      <c r="F1462" s="42" t="s">
        <v>46</v>
      </c>
    </row>
    <row r="1463" spans="1:6" x14ac:dyDescent="0.2">
      <c r="A1463" s="31" t="s">
        <v>62</v>
      </c>
      <c r="B1463" s="32" t="s">
        <v>63</v>
      </c>
      <c r="C1463" s="33">
        <v>517000</v>
      </c>
      <c r="D1463" s="33">
        <v>-105000</v>
      </c>
      <c r="E1463" s="33">
        <v>412000</v>
      </c>
      <c r="F1463" s="34" t="s">
        <v>627</v>
      </c>
    </row>
    <row r="1464" spans="1:6" x14ac:dyDescent="0.2">
      <c r="A1464" s="35" t="s">
        <v>65</v>
      </c>
      <c r="B1464" s="36" t="s">
        <v>66</v>
      </c>
      <c r="C1464" s="37">
        <v>25000</v>
      </c>
      <c r="D1464" s="37">
        <v>15000</v>
      </c>
      <c r="E1464" s="37">
        <v>40000</v>
      </c>
      <c r="F1464" s="38" t="s">
        <v>207</v>
      </c>
    </row>
    <row r="1465" spans="1:6" s="29" customFormat="1" x14ac:dyDescent="0.2">
      <c r="A1465" s="39" t="s">
        <v>67</v>
      </c>
      <c r="B1465" s="40" t="s">
        <v>68</v>
      </c>
      <c r="C1465" s="41">
        <v>25000</v>
      </c>
      <c r="D1465" s="41">
        <v>15000</v>
      </c>
      <c r="E1465" s="41">
        <v>40000</v>
      </c>
      <c r="F1465" s="42" t="s">
        <v>207</v>
      </c>
    </row>
    <row r="1466" spans="1:6" s="29" customFormat="1" x14ac:dyDescent="0.2">
      <c r="A1466" s="35" t="s">
        <v>69</v>
      </c>
      <c r="B1466" s="36" t="s">
        <v>70</v>
      </c>
      <c r="C1466" s="37">
        <v>492000</v>
      </c>
      <c r="D1466" s="37">
        <v>-120000</v>
      </c>
      <c r="E1466" s="37">
        <v>372000</v>
      </c>
      <c r="F1466" s="38" t="s">
        <v>628</v>
      </c>
    </row>
    <row r="1467" spans="1:6" s="29" customFormat="1" x14ac:dyDescent="0.2">
      <c r="A1467" s="39" t="s">
        <v>72</v>
      </c>
      <c r="B1467" s="40" t="s">
        <v>73</v>
      </c>
      <c r="C1467" s="41">
        <v>492000</v>
      </c>
      <c r="D1467" s="41">
        <v>-120000</v>
      </c>
      <c r="E1467" s="41">
        <v>372000</v>
      </c>
      <c r="F1467" s="42" t="s">
        <v>628</v>
      </c>
    </row>
    <row r="1468" spans="1:6" s="29" customFormat="1" x14ac:dyDescent="0.2">
      <c r="A1468" s="31" t="s">
        <v>610</v>
      </c>
      <c r="B1468" s="32" t="s">
        <v>611</v>
      </c>
      <c r="C1468" s="33">
        <v>400000</v>
      </c>
      <c r="D1468" s="33">
        <v>0</v>
      </c>
      <c r="E1468" s="33">
        <v>400000</v>
      </c>
      <c r="F1468" s="34" t="s">
        <v>46</v>
      </c>
    </row>
    <row r="1469" spans="1:6" s="24" customFormat="1" x14ac:dyDescent="0.2">
      <c r="A1469" s="35" t="s">
        <v>612</v>
      </c>
      <c r="B1469" s="36" t="s">
        <v>613</v>
      </c>
      <c r="C1469" s="37">
        <v>400000</v>
      </c>
      <c r="D1469" s="37">
        <v>0</v>
      </c>
      <c r="E1469" s="37">
        <v>400000</v>
      </c>
      <c r="F1469" s="38" t="s">
        <v>46</v>
      </c>
    </row>
    <row r="1470" spans="1:6" s="24" customFormat="1" ht="25.5" x14ac:dyDescent="0.2">
      <c r="A1470" s="39" t="s">
        <v>614</v>
      </c>
      <c r="B1470" s="40" t="s">
        <v>615</v>
      </c>
      <c r="C1470" s="41">
        <v>400000</v>
      </c>
      <c r="D1470" s="41">
        <v>0</v>
      </c>
      <c r="E1470" s="41">
        <v>400000</v>
      </c>
      <c r="F1470" s="42" t="s">
        <v>46</v>
      </c>
    </row>
    <row r="1471" spans="1:6" s="24" customFormat="1" x14ac:dyDescent="0.2">
      <c r="A1471" s="31" t="s">
        <v>22</v>
      </c>
      <c r="B1471" s="32" t="s">
        <v>23</v>
      </c>
      <c r="C1471" s="33">
        <v>3806000</v>
      </c>
      <c r="D1471" s="33">
        <v>10950000</v>
      </c>
      <c r="E1471" s="33">
        <v>14756000</v>
      </c>
      <c r="F1471" s="34" t="s">
        <v>629</v>
      </c>
    </row>
    <row r="1472" spans="1:6" s="24" customFormat="1" x14ac:dyDescent="0.2">
      <c r="A1472" s="35" t="s">
        <v>36</v>
      </c>
      <c r="B1472" s="36" t="s">
        <v>37</v>
      </c>
      <c r="C1472" s="37">
        <v>3670505</v>
      </c>
      <c r="D1472" s="37">
        <v>-100000</v>
      </c>
      <c r="E1472" s="37">
        <v>3570505</v>
      </c>
      <c r="F1472" s="38" t="s">
        <v>630</v>
      </c>
    </row>
    <row r="1473" spans="1:6" x14ac:dyDescent="0.2">
      <c r="A1473" s="39" t="s">
        <v>116</v>
      </c>
      <c r="B1473" s="40" t="s">
        <v>117</v>
      </c>
      <c r="C1473" s="41">
        <v>3631026</v>
      </c>
      <c r="D1473" s="41">
        <v>-100000</v>
      </c>
      <c r="E1473" s="41">
        <v>3531026</v>
      </c>
      <c r="F1473" s="42" t="s">
        <v>631</v>
      </c>
    </row>
    <row r="1474" spans="1:6" x14ac:dyDescent="0.2">
      <c r="A1474" s="39" t="s">
        <v>118</v>
      </c>
      <c r="B1474" s="40" t="s">
        <v>119</v>
      </c>
      <c r="C1474" s="41">
        <v>39479</v>
      </c>
      <c r="D1474" s="41">
        <v>0</v>
      </c>
      <c r="E1474" s="41">
        <v>39479</v>
      </c>
      <c r="F1474" s="42" t="s">
        <v>46</v>
      </c>
    </row>
    <row r="1475" spans="1:6" x14ac:dyDescent="0.2">
      <c r="A1475" s="35" t="s">
        <v>41</v>
      </c>
      <c r="B1475" s="36" t="s">
        <v>42</v>
      </c>
      <c r="C1475" s="37">
        <v>113200</v>
      </c>
      <c r="D1475" s="37">
        <v>11050000</v>
      </c>
      <c r="E1475" s="37">
        <v>11163200</v>
      </c>
      <c r="F1475" s="38" t="s">
        <v>632</v>
      </c>
    </row>
    <row r="1476" spans="1:6" s="29" customFormat="1" x14ac:dyDescent="0.2">
      <c r="A1476" s="39" t="s">
        <v>44</v>
      </c>
      <c r="B1476" s="40" t="s">
        <v>45</v>
      </c>
      <c r="C1476" s="41">
        <v>10000</v>
      </c>
      <c r="D1476" s="41">
        <v>0</v>
      </c>
      <c r="E1476" s="41">
        <v>10000</v>
      </c>
      <c r="F1476" s="42" t="s">
        <v>46</v>
      </c>
    </row>
    <row r="1477" spans="1:6" x14ac:dyDescent="0.2">
      <c r="A1477" s="39" t="s">
        <v>47</v>
      </c>
      <c r="B1477" s="40" t="s">
        <v>48</v>
      </c>
      <c r="C1477" s="41">
        <v>22600</v>
      </c>
      <c r="D1477" s="41">
        <v>11050000</v>
      </c>
      <c r="E1477" s="41">
        <v>11072600</v>
      </c>
      <c r="F1477" s="42" t="s">
        <v>633</v>
      </c>
    </row>
    <row r="1478" spans="1:6" x14ac:dyDescent="0.2">
      <c r="A1478" s="39" t="s">
        <v>50</v>
      </c>
      <c r="B1478" s="40" t="s">
        <v>51</v>
      </c>
      <c r="C1478" s="41">
        <v>42600</v>
      </c>
      <c r="D1478" s="41">
        <v>0</v>
      </c>
      <c r="E1478" s="41">
        <v>42600</v>
      </c>
      <c r="F1478" s="42" t="s">
        <v>46</v>
      </c>
    </row>
    <row r="1479" spans="1:6" x14ac:dyDescent="0.2">
      <c r="A1479" s="39" t="s">
        <v>53</v>
      </c>
      <c r="B1479" s="40" t="s">
        <v>54</v>
      </c>
      <c r="C1479" s="41">
        <v>38000</v>
      </c>
      <c r="D1479" s="41">
        <v>0</v>
      </c>
      <c r="E1479" s="41">
        <v>38000</v>
      </c>
      <c r="F1479" s="42" t="s">
        <v>46</v>
      </c>
    </row>
    <row r="1480" spans="1:6" x14ac:dyDescent="0.2">
      <c r="A1480" s="35" t="s">
        <v>55</v>
      </c>
      <c r="B1480" s="36" t="s">
        <v>56</v>
      </c>
      <c r="C1480" s="37">
        <v>22295</v>
      </c>
      <c r="D1480" s="37">
        <v>0</v>
      </c>
      <c r="E1480" s="37">
        <v>22295</v>
      </c>
      <c r="F1480" s="38" t="s">
        <v>46</v>
      </c>
    </row>
    <row r="1481" spans="1:6" s="29" customFormat="1" x14ac:dyDescent="0.2">
      <c r="A1481" s="39" t="s">
        <v>58</v>
      </c>
      <c r="B1481" s="40" t="s">
        <v>59</v>
      </c>
      <c r="C1481" s="41">
        <v>22295</v>
      </c>
      <c r="D1481" s="41">
        <v>0</v>
      </c>
      <c r="E1481" s="41">
        <v>22295</v>
      </c>
      <c r="F1481" s="42" t="s">
        <v>46</v>
      </c>
    </row>
    <row r="1482" spans="1:6" s="29" customFormat="1" x14ac:dyDescent="0.2">
      <c r="A1482" s="31" t="s">
        <v>62</v>
      </c>
      <c r="B1482" s="32" t="s">
        <v>63</v>
      </c>
      <c r="C1482" s="33">
        <v>334000</v>
      </c>
      <c r="D1482" s="33">
        <v>250000</v>
      </c>
      <c r="E1482" s="33">
        <v>584000</v>
      </c>
      <c r="F1482" s="34" t="s">
        <v>634</v>
      </c>
    </row>
    <row r="1483" spans="1:6" s="29" customFormat="1" x14ac:dyDescent="0.2">
      <c r="A1483" s="35" t="s">
        <v>69</v>
      </c>
      <c r="B1483" s="36" t="s">
        <v>70</v>
      </c>
      <c r="C1483" s="37">
        <v>334000</v>
      </c>
      <c r="D1483" s="37">
        <v>250000</v>
      </c>
      <c r="E1483" s="37">
        <v>584000</v>
      </c>
      <c r="F1483" s="38" t="s">
        <v>634</v>
      </c>
    </row>
    <row r="1484" spans="1:6" s="29" customFormat="1" x14ac:dyDescent="0.2">
      <c r="A1484" s="39" t="s">
        <v>72</v>
      </c>
      <c r="B1484" s="40" t="s">
        <v>73</v>
      </c>
      <c r="C1484" s="41">
        <v>334000</v>
      </c>
      <c r="D1484" s="41">
        <v>0</v>
      </c>
      <c r="E1484" s="41">
        <v>334000</v>
      </c>
      <c r="F1484" s="42" t="s">
        <v>46</v>
      </c>
    </row>
    <row r="1485" spans="1:6" s="24" customFormat="1" x14ac:dyDescent="0.2">
      <c r="A1485" s="39" t="s">
        <v>75</v>
      </c>
      <c r="B1485" s="40" t="s">
        <v>76</v>
      </c>
      <c r="C1485" s="41">
        <v>0</v>
      </c>
      <c r="D1485" s="41">
        <v>250000</v>
      </c>
      <c r="E1485" s="41">
        <v>250000</v>
      </c>
      <c r="F1485" s="42" t="s">
        <v>46</v>
      </c>
    </row>
    <row r="1486" spans="1:6" s="29" customFormat="1" x14ac:dyDescent="0.2">
      <c r="A1486" s="31" t="s">
        <v>610</v>
      </c>
      <c r="B1486" s="32" t="s">
        <v>611</v>
      </c>
      <c r="C1486" s="33">
        <v>1000000</v>
      </c>
      <c r="D1486" s="33">
        <v>0</v>
      </c>
      <c r="E1486" s="33">
        <v>1000000</v>
      </c>
      <c r="F1486" s="34" t="s">
        <v>46</v>
      </c>
    </row>
    <row r="1487" spans="1:6" x14ac:dyDescent="0.2">
      <c r="A1487" s="35" t="s">
        <v>612</v>
      </c>
      <c r="B1487" s="36" t="s">
        <v>613</v>
      </c>
      <c r="C1487" s="37">
        <v>1000000</v>
      </c>
      <c r="D1487" s="37">
        <v>0</v>
      </c>
      <c r="E1487" s="37">
        <v>1000000</v>
      </c>
      <c r="F1487" s="38" t="s">
        <v>46</v>
      </c>
    </row>
    <row r="1488" spans="1:6" ht="25.5" x14ac:dyDescent="0.2">
      <c r="A1488" s="39" t="s">
        <v>614</v>
      </c>
      <c r="B1488" s="40" t="s">
        <v>615</v>
      </c>
      <c r="C1488" s="41">
        <v>1000000</v>
      </c>
      <c r="D1488" s="41">
        <v>0</v>
      </c>
      <c r="E1488" s="41">
        <v>1000000</v>
      </c>
      <c r="F1488" s="42" t="s">
        <v>46</v>
      </c>
    </row>
    <row r="1489" spans="1:6" x14ac:dyDescent="0.2">
      <c r="A1489" s="31" t="s">
        <v>22</v>
      </c>
      <c r="B1489" s="32" t="s">
        <v>23</v>
      </c>
      <c r="C1489" s="33">
        <v>2075236</v>
      </c>
      <c r="D1489" s="33">
        <v>-1420000</v>
      </c>
      <c r="E1489" s="33">
        <v>655236</v>
      </c>
      <c r="F1489" s="34" t="s">
        <v>635</v>
      </c>
    </row>
    <row r="1490" spans="1:6" x14ac:dyDescent="0.2">
      <c r="A1490" s="35" t="s">
        <v>36</v>
      </c>
      <c r="B1490" s="36" t="s">
        <v>37</v>
      </c>
      <c r="C1490" s="37">
        <v>1351136</v>
      </c>
      <c r="D1490" s="37">
        <v>-1000000</v>
      </c>
      <c r="E1490" s="37">
        <v>351136</v>
      </c>
      <c r="F1490" s="38" t="s">
        <v>636</v>
      </c>
    </row>
    <row r="1491" spans="1:6" s="29" customFormat="1" x14ac:dyDescent="0.2">
      <c r="A1491" s="39" t="s">
        <v>116</v>
      </c>
      <c r="B1491" s="40" t="s">
        <v>117</v>
      </c>
      <c r="C1491" s="41">
        <v>1335185</v>
      </c>
      <c r="D1491" s="41">
        <v>-1000000</v>
      </c>
      <c r="E1491" s="41">
        <v>335185</v>
      </c>
      <c r="F1491" s="42" t="s">
        <v>637</v>
      </c>
    </row>
    <row r="1492" spans="1:6" s="29" customFormat="1" x14ac:dyDescent="0.2">
      <c r="A1492" s="39" t="s">
        <v>39</v>
      </c>
      <c r="B1492" s="40" t="s">
        <v>40</v>
      </c>
      <c r="C1492" s="41">
        <v>3000</v>
      </c>
      <c r="D1492" s="41">
        <v>0</v>
      </c>
      <c r="E1492" s="41">
        <v>3000</v>
      </c>
      <c r="F1492" s="42" t="s">
        <v>46</v>
      </c>
    </row>
    <row r="1493" spans="1:6" s="29" customFormat="1" x14ac:dyDescent="0.2">
      <c r="A1493" s="39" t="s">
        <v>118</v>
      </c>
      <c r="B1493" s="40" t="s">
        <v>119</v>
      </c>
      <c r="C1493" s="41">
        <v>12951</v>
      </c>
      <c r="D1493" s="41">
        <v>0</v>
      </c>
      <c r="E1493" s="41">
        <v>12951</v>
      </c>
      <c r="F1493" s="42" t="s">
        <v>46</v>
      </c>
    </row>
    <row r="1494" spans="1:6" s="29" customFormat="1" x14ac:dyDescent="0.2">
      <c r="A1494" s="35" t="s">
        <v>41</v>
      </c>
      <c r="B1494" s="36" t="s">
        <v>42</v>
      </c>
      <c r="C1494" s="37">
        <v>724100</v>
      </c>
      <c r="D1494" s="37">
        <v>-420000</v>
      </c>
      <c r="E1494" s="37">
        <v>304100</v>
      </c>
      <c r="F1494" s="38" t="s">
        <v>638</v>
      </c>
    </row>
    <row r="1495" spans="1:6" s="24" customFormat="1" x14ac:dyDescent="0.2">
      <c r="A1495" s="39" t="s">
        <v>44</v>
      </c>
      <c r="B1495" s="40" t="s">
        <v>45</v>
      </c>
      <c r="C1495" s="41">
        <v>8600</v>
      </c>
      <c r="D1495" s="41">
        <v>0</v>
      </c>
      <c r="E1495" s="41">
        <v>8600</v>
      </c>
      <c r="F1495" s="42" t="s">
        <v>46</v>
      </c>
    </row>
    <row r="1496" spans="1:6" s="24" customFormat="1" x14ac:dyDescent="0.2">
      <c r="A1496" s="39" t="s">
        <v>47</v>
      </c>
      <c r="B1496" s="40" t="s">
        <v>48</v>
      </c>
      <c r="C1496" s="41">
        <v>127600</v>
      </c>
      <c r="D1496" s="41">
        <v>0</v>
      </c>
      <c r="E1496" s="41">
        <v>127600</v>
      </c>
      <c r="F1496" s="42" t="s">
        <v>46</v>
      </c>
    </row>
    <row r="1497" spans="1:6" s="24" customFormat="1" x14ac:dyDescent="0.2">
      <c r="A1497" s="39" t="s">
        <v>50</v>
      </c>
      <c r="B1497" s="40" t="s">
        <v>51</v>
      </c>
      <c r="C1497" s="41">
        <v>587900</v>
      </c>
      <c r="D1497" s="41">
        <v>-420000</v>
      </c>
      <c r="E1497" s="41">
        <v>167900</v>
      </c>
      <c r="F1497" s="42" t="s">
        <v>639</v>
      </c>
    </row>
    <row r="1498" spans="1:6" s="29" customFormat="1" x14ac:dyDescent="0.2">
      <c r="A1498" s="31" t="s">
        <v>22</v>
      </c>
      <c r="B1498" s="32" t="s">
        <v>23</v>
      </c>
      <c r="C1498" s="33">
        <v>2000000</v>
      </c>
      <c r="D1498" s="33">
        <v>-457500</v>
      </c>
      <c r="E1498" s="33">
        <v>1542500</v>
      </c>
      <c r="F1498" s="34" t="s">
        <v>640</v>
      </c>
    </row>
    <row r="1499" spans="1:6" s="24" customFormat="1" x14ac:dyDescent="0.2">
      <c r="A1499" s="35" t="s">
        <v>41</v>
      </c>
      <c r="B1499" s="36" t="s">
        <v>42</v>
      </c>
      <c r="C1499" s="37">
        <v>2000000</v>
      </c>
      <c r="D1499" s="37">
        <v>-457500</v>
      </c>
      <c r="E1499" s="37">
        <v>1542500</v>
      </c>
      <c r="F1499" s="38" t="s">
        <v>640</v>
      </c>
    </row>
    <row r="1500" spans="1:6" s="24" customFormat="1" x14ac:dyDescent="0.2">
      <c r="A1500" s="39" t="s">
        <v>47</v>
      </c>
      <c r="B1500" s="40" t="s">
        <v>48</v>
      </c>
      <c r="C1500" s="41">
        <v>2000000</v>
      </c>
      <c r="D1500" s="41">
        <v>-578750</v>
      </c>
      <c r="E1500" s="41">
        <v>1421250</v>
      </c>
      <c r="F1500" s="42" t="s">
        <v>641</v>
      </c>
    </row>
    <row r="1501" spans="1:6" s="29" customFormat="1" x14ac:dyDescent="0.2">
      <c r="A1501" s="39" t="s">
        <v>50</v>
      </c>
      <c r="B1501" s="40" t="s">
        <v>51</v>
      </c>
      <c r="C1501" s="41">
        <v>0</v>
      </c>
      <c r="D1501" s="41">
        <v>118750</v>
      </c>
      <c r="E1501" s="41">
        <v>118750</v>
      </c>
      <c r="F1501" s="42" t="s">
        <v>46</v>
      </c>
    </row>
    <row r="1502" spans="1:6" s="29" customFormat="1" x14ac:dyDescent="0.2">
      <c r="A1502" s="39" t="s">
        <v>53</v>
      </c>
      <c r="B1502" s="40" t="s">
        <v>54</v>
      </c>
      <c r="C1502" s="41">
        <v>0</v>
      </c>
      <c r="D1502" s="41">
        <v>2500</v>
      </c>
      <c r="E1502" s="41">
        <v>2500</v>
      </c>
      <c r="F1502" s="42" t="s">
        <v>46</v>
      </c>
    </row>
    <row r="1503" spans="1:6" s="29" customFormat="1" x14ac:dyDescent="0.2">
      <c r="A1503" s="31" t="s">
        <v>62</v>
      </c>
      <c r="B1503" s="32" t="s">
        <v>63</v>
      </c>
      <c r="C1503" s="33">
        <v>505800</v>
      </c>
      <c r="D1503" s="33">
        <v>399200</v>
      </c>
      <c r="E1503" s="33">
        <v>905000</v>
      </c>
      <c r="F1503" s="34" t="s">
        <v>642</v>
      </c>
    </row>
    <row r="1504" spans="1:6" s="29" customFormat="1" x14ac:dyDescent="0.2">
      <c r="A1504" s="35" t="s">
        <v>69</v>
      </c>
      <c r="B1504" s="36" t="s">
        <v>70</v>
      </c>
      <c r="C1504" s="37">
        <v>505800</v>
      </c>
      <c r="D1504" s="37">
        <v>399200</v>
      </c>
      <c r="E1504" s="37">
        <v>905000</v>
      </c>
      <c r="F1504" s="38" t="s">
        <v>642</v>
      </c>
    </row>
    <row r="1505" spans="1:6" x14ac:dyDescent="0.2">
      <c r="A1505" s="39" t="s">
        <v>72</v>
      </c>
      <c r="B1505" s="40" t="s">
        <v>73</v>
      </c>
      <c r="C1505" s="41">
        <v>505000</v>
      </c>
      <c r="D1505" s="41">
        <v>400000</v>
      </c>
      <c r="E1505" s="41">
        <v>905000</v>
      </c>
      <c r="F1505" s="42" t="s">
        <v>643</v>
      </c>
    </row>
    <row r="1506" spans="1:6" x14ac:dyDescent="0.2">
      <c r="A1506" s="39" t="s">
        <v>308</v>
      </c>
      <c r="B1506" s="40" t="s">
        <v>309</v>
      </c>
      <c r="C1506" s="41">
        <v>800</v>
      </c>
      <c r="D1506" s="41">
        <v>-800</v>
      </c>
      <c r="E1506" s="41">
        <v>0</v>
      </c>
      <c r="F1506" s="42" t="s">
        <v>17</v>
      </c>
    </row>
    <row r="1507" spans="1:6" x14ac:dyDescent="0.2">
      <c r="A1507" s="31" t="s">
        <v>22</v>
      </c>
      <c r="B1507" s="32" t="s">
        <v>23</v>
      </c>
      <c r="C1507" s="33">
        <v>4168200</v>
      </c>
      <c r="D1507" s="33">
        <v>78401</v>
      </c>
      <c r="E1507" s="33">
        <v>4246601</v>
      </c>
      <c r="F1507" s="34" t="s">
        <v>644</v>
      </c>
    </row>
    <row r="1508" spans="1:6" x14ac:dyDescent="0.2">
      <c r="A1508" s="35" t="s">
        <v>41</v>
      </c>
      <c r="B1508" s="36" t="s">
        <v>42</v>
      </c>
      <c r="C1508" s="37">
        <v>4165500</v>
      </c>
      <c r="D1508" s="37">
        <v>78401</v>
      </c>
      <c r="E1508" s="37">
        <v>4243901</v>
      </c>
      <c r="F1508" s="38" t="s">
        <v>644</v>
      </c>
    </row>
    <row r="1509" spans="1:6" x14ac:dyDescent="0.2">
      <c r="A1509" s="39" t="s">
        <v>50</v>
      </c>
      <c r="B1509" s="40" t="s">
        <v>51</v>
      </c>
      <c r="C1509" s="41">
        <v>4165500</v>
      </c>
      <c r="D1509" s="41">
        <v>78401</v>
      </c>
      <c r="E1509" s="41">
        <v>4243901</v>
      </c>
      <c r="F1509" s="42" t="s">
        <v>644</v>
      </c>
    </row>
    <row r="1510" spans="1:6" x14ac:dyDescent="0.2">
      <c r="A1510" s="35" t="s">
        <v>24</v>
      </c>
      <c r="B1510" s="36" t="s">
        <v>25</v>
      </c>
      <c r="C1510" s="37">
        <v>2700</v>
      </c>
      <c r="D1510" s="37">
        <v>0</v>
      </c>
      <c r="E1510" s="37">
        <v>2700</v>
      </c>
      <c r="F1510" s="38" t="s">
        <v>46</v>
      </c>
    </row>
    <row r="1511" spans="1:6" x14ac:dyDescent="0.2">
      <c r="A1511" s="39" t="s">
        <v>135</v>
      </c>
      <c r="B1511" s="40" t="s">
        <v>136</v>
      </c>
      <c r="C1511" s="41">
        <v>2700</v>
      </c>
      <c r="D1511" s="41">
        <v>0</v>
      </c>
      <c r="E1511" s="41">
        <v>2700</v>
      </c>
      <c r="F1511" s="42" t="s">
        <v>46</v>
      </c>
    </row>
    <row r="1512" spans="1:6" x14ac:dyDescent="0.2">
      <c r="A1512" s="31" t="s">
        <v>62</v>
      </c>
      <c r="B1512" s="32" t="s">
        <v>63</v>
      </c>
      <c r="C1512" s="33">
        <v>100000</v>
      </c>
      <c r="D1512" s="33">
        <v>6120</v>
      </c>
      <c r="E1512" s="33">
        <v>106120</v>
      </c>
      <c r="F1512" s="34" t="s">
        <v>645</v>
      </c>
    </row>
    <row r="1513" spans="1:6" x14ac:dyDescent="0.2">
      <c r="A1513" s="35" t="s">
        <v>69</v>
      </c>
      <c r="B1513" s="36" t="s">
        <v>70</v>
      </c>
      <c r="C1513" s="37">
        <v>100000</v>
      </c>
      <c r="D1513" s="37">
        <v>6120</v>
      </c>
      <c r="E1513" s="37">
        <v>106120</v>
      </c>
      <c r="F1513" s="38" t="s">
        <v>645</v>
      </c>
    </row>
    <row r="1514" spans="1:6" x14ac:dyDescent="0.2">
      <c r="A1514" s="39" t="s">
        <v>553</v>
      </c>
      <c r="B1514" s="40" t="s">
        <v>554</v>
      </c>
      <c r="C1514" s="41">
        <v>100000</v>
      </c>
      <c r="D1514" s="41">
        <v>6120</v>
      </c>
      <c r="E1514" s="41">
        <v>106120</v>
      </c>
      <c r="F1514" s="42" t="s">
        <v>645</v>
      </c>
    </row>
    <row r="1515" spans="1:6" s="29" customFormat="1" x14ac:dyDescent="0.2">
      <c r="A1515" s="31" t="s">
        <v>62</v>
      </c>
      <c r="B1515" s="32" t="s">
        <v>63</v>
      </c>
      <c r="C1515" s="33">
        <v>500000</v>
      </c>
      <c r="D1515" s="33">
        <v>-500000</v>
      </c>
      <c r="E1515" s="33">
        <v>0</v>
      </c>
      <c r="F1515" s="34" t="s">
        <v>17</v>
      </c>
    </row>
    <row r="1516" spans="1:6" s="29" customFormat="1" x14ac:dyDescent="0.2">
      <c r="A1516" s="35" t="s">
        <v>77</v>
      </c>
      <c r="B1516" s="36" t="s">
        <v>78</v>
      </c>
      <c r="C1516" s="37">
        <v>500000</v>
      </c>
      <c r="D1516" s="37">
        <v>-500000</v>
      </c>
      <c r="E1516" s="37">
        <v>0</v>
      </c>
      <c r="F1516" s="38" t="s">
        <v>17</v>
      </c>
    </row>
    <row r="1517" spans="1:6" s="29" customFormat="1" x14ac:dyDescent="0.2">
      <c r="A1517" s="39" t="s">
        <v>79</v>
      </c>
      <c r="B1517" s="40" t="s">
        <v>80</v>
      </c>
      <c r="C1517" s="41">
        <v>500000</v>
      </c>
      <c r="D1517" s="41">
        <v>-500000</v>
      </c>
      <c r="E1517" s="41">
        <v>0</v>
      </c>
      <c r="F1517" s="42" t="s">
        <v>17</v>
      </c>
    </row>
    <row r="1518" spans="1:6" s="29" customFormat="1" x14ac:dyDescent="0.2">
      <c r="A1518" s="25" t="s">
        <v>20</v>
      </c>
      <c r="B1518" s="26" t="s">
        <v>532</v>
      </c>
      <c r="C1518" s="27">
        <v>15000</v>
      </c>
      <c r="D1518" s="27">
        <v>0</v>
      </c>
      <c r="E1518" s="27">
        <v>15000</v>
      </c>
      <c r="F1518" s="30" t="s">
        <v>46</v>
      </c>
    </row>
    <row r="1519" spans="1:6" x14ac:dyDescent="0.2">
      <c r="A1519" s="31" t="s">
        <v>62</v>
      </c>
      <c r="B1519" s="32" t="s">
        <v>63</v>
      </c>
      <c r="C1519" s="33">
        <v>10000</v>
      </c>
      <c r="D1519" s="33">
        <v>0</v>
      </c>
      <c r="E1519" s="33">
        <v>10000</v>
      </c>
      <c r="F1519" s="34" t="s">
        <v>46</v>
      </c>
    </row>
    <row r="1520" spans="1:6" x14ac:dyDescent="0.2">
      <c r="A1520" s="35" t="s">
        <v>69</v>
      </c>
      <c r="B1520" s="36" t="s">
        <v>70</v>
      </c>
      <c r="C1520" s="37">
        <v>10000</v>
      </c>
      <c r="D1520" s="37">
        <v>0</v>
      </c>
      <c r="E1520" s="37">
        <v>10000</v>
      </c>
      <c r="F1520" s="38" t="s">
        <v>46</v>
      </c>
    </row>
    <row r="1521" spans="1:6" x14ac:dyDescent="0.2">
      <c r="A1521" s="39" t="s">
        <v>72</v>
      </c>
      <c r="B1521" s="40" t="s">
        <v>73</v>
      </c>
      <c r="C1521" s="41">
        <v>10000</v>
      </c>
      <c r="D1521" s="41">
        <v>0</v>
      </c>
      <c r="E1521" s="41">
        <v>10000</v>
      </c>
      <c r="F1521" s="42" t="s">
        <v>46</v>
      </c>
    </row>
    <row r="1522" spans="1:6" x14ac:dyDescent="0.2">
      <c r="A1522" s="31" t="s">
        <v>22</v>
      </c>
      <c r="B1522" s="32" t="s">
        <v>23</v>
      </c>
      <c r="C1522" s="33">
        <v>5000</v>
      </c>
      <c r="D1522" s="33">
        <v>0</v>
      </c>
      <c r="E1522" s="33">
        <v>5000</v>
      </c>
      <c r="F1522" s="34" t="s">
        <v>46</v>
      </c>
    </row>
    <row r="1523" spans="1:6" s="29" customFormat="1" x14ac:dyDescent="0.2">
      <c r="A1523" s="35" t="s">
        <v>41</v>
      </c>
      <c r="B1523" s="36" t="s">
        <v>42</v>
      </c>
      <c r="C1523" s="37">
        <v>5000</v>
      </c>
      <c r="D1523" s="37">
        <v>0</v>
      </c>
      <c r="E1523" s="37">
        <v>5000</v>
      </c>
      <c r="F1523" s="38" t="s">
        <v>46</v>
      </c>
    </row>
    <row r="1524" spans="1:6" s="29" customFormat="1" x14ac:dyDescent="0.2">
      <c r="A1524" s="39" t="s">
        <v>47</v>
      </c>
      <c r="B1524" s="40" t="s">
        <v>48</v>
      </c>
      <c r="C1524" s="41">
        <v>5000</v>
      </c>
      <c r="D1524" s="41">
        <v>0</v>
      </c>
      <c r="E1524" s="41">
        <v>5000</v>
      </c>
      <c r="F1524" s="42" t="s">
        <v>46</v>
      </c>
    </row>
    <row r="1525" spans="1:6" s="29" customFormat="1" ht="31.5" x14ac:dyDescent="0.2">
      <c r="A1525" s="2" t="s">
        <v>60</v>
      </c>
      <c r="B1525" s="1" t="s">
        <v>646</v>
      </c>
      <c r="C1525" s="3">
        <v>20737500</v>
      </c>
      <c r="D1525" s="3">
        <v>-20737500</v>
      </c>
      <c r="E1525" s="3">
        <v>0</v>
      </c>
      <c r="F1525" s="4" t="s">
        <v>17</v>
      </c>
    </row>
    <row r="1526" spans="1:6" s="29" customFormat="1" x14ac:dyDescent="0.2">
      <c r="A1526" s="25" t="s">
        <v>10</v>
      </c>
      <c r="B1526" s="26" t="s">
        <v>160</v>
      </c>
      <c r="C1526" s="27">
        <v>20737500</v>
      </c>
      <c r="D1526" s="27">
        <v>-20737500</v>
      </c>
      <c r="E1526" s="27">
        <v>0</v>
      </c>
      <c r="F1526" s="28">
        <v>-100</v>
      </c>
    </row>
    <row r="1527" spans="1:6" s="29" customFormat="1" x14ac:dyDescent="0.2">
      <c r="A1527" s="25" t="s">
        <v>20</v>
      </c>
      <c r="B1527" s="26" t="s">
        <v>532</v>
      </c>
      <c r="C1527" s="27">
        <v>20737500</v>
      </c>
      <c r="D1527" s="27">
        <v>-20737500</v>
      </c>
      <c r="E1527" s="27">
        <v>0</v>
      </c>
      <c r="F1527" s="30" t="s">
        <v>17</v>
      </c>
    </row>
    <row r="1528" spans="1:6" x14ac:dyDescent="0.2">
      <c r="A1528" s="31" t="s">
        <v>62</v>
      </c>
      <c r="B1528" s="32" t="s">
        <v>63</v>
      </c>
      <c r="C1528" s="33">
        <v>20737500</v>
      </c>
      <c r="D1528" s="33">
        <v>-20737500</v>
      </c>
      <c r="E1528" s="33">
        <v>0</v>
      </c>
      <c r="F1528" s="34" t="s">
        <v>17</v>
      </c>
    </row>
    <row r="1529" spans="1:6" x14ac:dyDescent="0.2">
      <c r="A1529" s="35" t="s">
        <v>65</v>
      </c>
      <c r="B1529" s="36" t="s">
        <v>66</v>
      </c>
      <c r="C1529" s="37">
        <v>200000</v>
      </c>
      <c r="D1529" s="37">
        <v>-200000</v>
      </c>
      <c r="E1529" s="37">
        <v>0</v>
      </c>
      <c r="F1529" s="38" t="s">
        <v>17</v>
      </c>
    </row>
    <row r="1530" spans="1:6" x14ac:dyDescent="0.2">
      <c r="A1530" s="39" t="s">
        <v>67</v>
      </c>
      <c r="B1530" s="40" t="s">
        <v>68</v>
      </c>
      <c r="C1530" s="41">
        <v>200000</v>
      </c>
      <c r="D1530" s="41">
        <v>-200000</v>
      </c>
      <c r="E1530" s="41">
        <v>0</v>
      </c>
      <c r="F1530" s="42" t="s">
        <v>17</v>
      </c>
    </row>
    <row r="1531" spans="1:6" s="29" customFormat="1" x14ac:dyDescent="0.2">
      <c r="A1531" s="35" t="s">
        <v>69</v>
      </c>
      <c r="B1531" s="36" t="s">
        <v>70</v>
      </c>
      <c r="C1531" s="37">
        <v>11172556.5</v>
      </c>
      <c r="D1531" s="37">
        <v>-11172556.5</v>
      </c>
      <c r="E1531" s="37">
        <v>0</v>
      </c>
      <c r="F1531" s="38" t="s">
        <v>17</v>
      </c>
    </row>
    <row r="1532" spans="1:6" x14ac:dyDescent="0.2">
      <c r="A1532" s="39" t="s">
        <v>72</v>
      </c>
      <c r="B1532" s="40" t="s">
        <v>73</v>
      </c>
      <c r="C1532" s="41">
        <v>10672556.5</v>
      </c>
      <c r="D1532" s="41">
        <v>-10672556.5</v>
      </c>
      <c r="E1532" s="41">
        <v>0</v>
      </c>
      <c r="F1532" s="42" t="s">
        <v>17</v>
      </c>
    </row>
    <row r="1533" spans="1:6" x14ac:dyDescent="0.2">
      <c r="A1533" s="39" t="s">
        <v>75</v>
      </c>
      <c r="B1533" s="40" t="s">
        <v>76</v>
      </c>
      <c r="C1533" s="41">
        <v>500000</v>
      </c>
      <c r="D1533" s="41">
        <v>-500000</v>
      </c>
      <c r="E1533" s="41">
        <v>0</v>
      </c>
      <c r="F1533" s="42" t="s">
        <v>17</v>
      </c>
    </row>
    <row r="1534" spans="1:6" x14ac:dyDescent="0.2">
      <c r="A1534" s="35" t="s">
        <v>77</v>
      </c>
      <c r="B1534" s="36" t="s">
        <v>78</v>
      </c>
      <c r="C1534" s="37">
        <v>9364943.5</v>
      </c>
      <c r="D1534" s="37">
        <v>-9364943.5</v>
      </c>
      <c r="E1534" s="37">
        <v>0</v>
      </c>
      <c r="F1534" s="38" t="s">
        <v>17</v>
      </c>
    </row>
    <row r="1535" spans="1:6" x14ac:dyDescent="0.2">
      <c r="A1535" s="39" t="s">
        <v>79</v>
      </c>
      <c r="B1535" s="40" t="s">
        <v>80</v>
      </c>
      <c r="C1535" s="41">
        <v>9364943.5</v>
      </c>
      <c r="D1535" s="41">
        <v>-9364943.5</v>
      </c>
      <c r="E1535" s="41">
        <v>0</v>
      </c>
      <c r="F1535" s="42" t="s">
        <v>17</v>
      </c>
    </row>
    <row r="1536" spans="1:6" ht="15.75" x14ac:dyDescent="0.2">
      <c r="A1536" s="2" t="s">
        <v>60</v>
      </c>
      <c r="B1536" s="1" t="s">
        <v>647</v>
      </c>
      <c r="C1536" s="3">
        <v>16500000</v>
      </c>
      <c r="D1536" s="3">
        <v>500000</v>
      </c>
      <c r="E1536" s="3">
        <v>17000000</v>
      </c>
      <c r="F1536" s="4" t="s">
        <v>648</v>
      </c>
    </row>
    <row r="1537" spans="1:6" x14ac:dyDescent="0.2">
      <c r="A1537" s="25" t="s">
        <v>10</v>
      </c>
      <c r="B1537" s="26" t="s">
        <v>160</v>
      </c>
      <c r="C1537" s="27">
        <v>15000000</v>
      </c>
      <c r="D1537" s="27">
        <v>0</v>
      </c>
      <c r="E1537" s="27">
        <v>15000000</v>
      </c>
      <c r="F1537" s="28">
        <v>0</v>
      </c>
    </row>
    <row r="1538" spans="1:6" x14ac:dyDescent="0.2">
      <c r="A1538" s="25" t="s">
        <v>10</v>
      </c>
      <c r="B1538" s="26" t="s">
        <v>569</v>
      </c>
      <c r="C1538" s="27">
        <v>1500000</v>
      </c>
      <c r="D1538" s="27">
        <v>500000</v>
      </c>
      <c r="E1538" s="27">
        <v>2000000</v>
      </c>
      <c r="F1538" s="28">
        <v>33.333333333333336</v>
      </c>
    </row>
    <row r="1539" spans="1:6" x14ac:dyDescent="0.2">
      <c r="A1539" s="25" t="s">
        <v>20</v>
      </c>
      <c r="B1539" s="26" t="s">
        <v>532</v>
      </c>
      <c r="C1539" s="27">
        <v>16500000</v>
      </c>
      <c r="D1539" s="27">
        <v>500000</v>
      </c>
      <c r="E1539" s="27">
        <v>17000000</v>
      </c>
      <c r="F1539" s="30" t="s">
        <v>648</v>
      </c>
    </row>
    <row r="1540" spans="1:6" x14ac:dyDescent="0.2">
      <c r="A1540" s="31" t="s">
        <v>62</v>
      </c>
      <c r="B1540" s="32" t="s">
        <v>63</v>
      </c>
      <c r="C1540" s="33">
        <v>15000000</v>
      </c>
      <c r="D1540" s="33">
        <v>0</v>
      </c>
      <c r="E1540" s="33">
        <v>15000000</v>
      </c>
      <c r="F1540" s="34" t="s">
        <v>46</v>
      </c>
    </row>
    <row r="1541" spans="1:6" s="29" customFormat="1" x14ac:dyDescent="0.2">
      <c r="A1541" s="35" t="s">
        <v>77</v>
      </c>
      <c r="B1541" s="36" t="s">
        <v>78</v>
      </c>
      <c r="C1541" s="37">
        <v>15000000</v>
      </c>
      <c r="D1541" s="37">
        <v>0</v>
      </c>
      <c r="E1541" s="37">
        <v>15000000</v>
      </c>
      <c r="F1541" s="38" t="s">
        <v>46</v>
      </c>
    </row>
    <row r="1542" spans="1:6" s="29" customFormat="1" x14ac:dyDescent="0.2">
      <c r="A1542" s="39" t="s">
        <v>79</v>
      </c>
      <c r="B1542" s="40" t="s">
        <v>80</v>
      </c>
      <c r="C1542" s="41">
        <v>15000000</v>
      </c>
      <c r="D1542" s="41">
        <v>0</v>
      </c>
      <c r="E1542" s="41">
        <v>15000000</v>
      </c>
      <c r="F1542" s="42" t="s">
        <v>46</v>
      </c>
    </row>
    <row r="1543" spans="1:6" s="29" customFormat="1" x14ac:dyDescent="0.2">
      <c r="A1543" s="31" t="s">
        <v>62</v>
      </c>
      <c r="B1543" s="32" t="s">
        <v>63</v>
      </c>
      <c r="C1543" s="33">
        <v>1500000</v>
      </c>
      <c r="D1543" s="33">
        <v>500000</v>
      </c>
      <c r="E1543" s="33">
        <v>2000000</v>
      </c>
      <c r="F1543" s="34" t="s">
        <v>649</v>
      </c>
    </row>
    <row r="1544" spans="1:6" s="29" customFormat="1" x14ac:dyDescent="0.2">
      <c r="A1544" s="35" t="s">
        <v>77</v>
      </c>
      <c r="B1544" s="36" t="s">
        <v>78</v>
      </c>
      <c r="C1544" s="37">
        <v>1500000</v>
      </c>
      <c r="D1544" s="37">
        <v>500000</v>
      </c>
      <c r="E1544" s="37">
        <v>2000000</v>
      </c>
      <c r="F1544" s="38" t="s">
        <v>649</v>
      </c>
    </row>
    <row r="1545" spans="1:6" s="24" customFormat="1" x14ac:dyDescent="0.2">
      <c r="A1545" s="39" t="s">
        <v>79</v>
      </c>
      <c r="B1545" s="40" t="s">
        <v>80</v>
      </c>
      <c r="C1545" s="41">
        <v>1500000</v>
      </c>
      <c r="D1545" s="41">
        <v>500000</v>
      </c>
      <c r="E1545" s="41">
        <v>2000000</v>
      </c>
      <c r="F1545" s="42" t="s">
        <v>649</v>
      </c>
    </row>
    <row r="1546" spans="1:6" s="29" customFormat="1" ht="15.75" x14ac:dyDescent="0.2">
      <c r="A1546" s="2" t="s">
        <v>109</v>
      </c>
      <c r="B1546" s="1" t="s">
        <v>650</v>
      </c>
      <c r="C1546" s="3">
        <v>5000000</v>
      </c>
      <c r="D1546" s="3">
        <v>0</v>
      </c>
      <c r="E1546" s="3">
        <v>5000000</v>
      </c>
      <c r="F1546" s="4" t="s">
        <v>46</v>
      </c>
    </row>
    <row r="1547" spans="1:6" s="29" customFormat="1" x14ac:dyDescent="0.2">
      <c r="A1547" s="25" t="s">
        <v>10</v>
      </c>
      <c r="B1547" s="26" t="s">
        <v>158</v>
      </c>
      <c r="C1547" s="27">
        <v>750000</v>
      </c>
      <c r="D1547" s="27">
        <v>-750000</v>
      </c>
      <c r="E1547" s="27">
        <v>0</v>
      </c>
      <c r="F1547" s="28">
        <v>-100</v>
      </c>
    </row>
    <row r="1548" spans="1:6" x14ac:dyDescent="0.2">
      <c r="A1548" s="25" t="s">
        <v>10</v>
      </c>
      <c r="B1548" s="26" t="s">
        <v>160</v>
      </c>
      <c r="C1548" s="27">
        <v>4250000</v>
      </c>
      <c r="D1548" s="27">
        <v>750000</v>
      </c>
      <c r="E1548" s="27">
        <v>5000000</v>
      </c>
      <c r="F1548" s="28">
        <v>17.647058823529413</v>
      </c>
    </row>
    <row r="1549" spans="1:6" x14ac:dyDescent="0.2">
      <c r="A1549" s="25" t="s">
        <v>20</v>
      </c>
      <c r="B1549" s="26" t="s">
        <v>532</v>
      </c>
      <c r="C1549" s="27">
        <v>5000000</v>
      </c>
      <c r="D1549" s="27">
        <v>0</v>
      </c>
      <c r="E1549" s="27">
        <v>5000000</v>
      </c>
      <c r="F1549" s="30" t="s">
        <v>46</v>
      </c>
    </row>
    <row r="1550" spans="1:6" x14ac:dyDescent="0.2">
      <c r="A1550" s="31" t="s">
        <v>62</v>
      </c>
      <c r="B1550" s="32" t="s">
        <v>63</v>
      </c>
      <c r="C1550" s="33">
        <v>750000</v>
      </c>
      <c r="D1550" s="33">
        <v>-750000</v>
      </c>
      <c r="E1550" s="33">
        <v>0</v>
      </c>
      <c r="F1550" s="34" t="s">
        <v>17</v>
      </c>
    </row>
    <row r="1551" spans="1:6" x14ac:dyDescent="0.2">
      <c r="A1551" s="35" t="s">
        <v>69</v>
      </c>
      <c r="B1551" s="36" t="s">
        <v>70</v>
      </c>
      <c r="C1551" s="37">
        <v>750000</v>
      </c>
      <c r="D1551" s="37">
        <v>-750000</v>
      </c>
      <c r="E1551" s="37">
        <v>0</v>
      </c>
      <c r="F1551" s="38" t="s">
        <v>17</v>
      </c>
    </row>
    <row r="1552" spans="1:6" s="29" customFormat="1" x14ac:dyDescent="0.2">
      <c r="A1552" s="39" t="s">
        <v>448</v>
      </c>
      <c r="B1552" s="40" t="s">
        <v>449</v>
      </c>
      <c r="C1552" s="41">
        <v>750000</v>
      </c>
      <c r="D1552" s="41">
        <v>-750000</v>
      </c>
      <c r="E1552" s="41">
        <v>0</v>
      </c>
      <c r="F1552" s="42" t="s">
        <v>17</v>
      </c>
    </row>
    <row r="1553" spans="1:6" s="29" customFormat="1" x14ac:dyDescent="0.2">
      <c r="A1553" s="31" t="s">
        <v>62</v>
      </c>
      <c r="B1553" s="32" t="s">
        <v>63</v>
      </c>
      <c r="C1553" s="33">
        <v>4250000</v>
      </c>
      <c r="D1553" s="33">
        <v>750000</v>
      </c>
      <c r="E1553" s="33">
        <v>5000000</v>
      </c>
      <c r="F1553" s="34" t="s">
        <v>651</v>
      </c>
    </row>
    <row r="1554" spans="1:6" s="29" customFormat="1" x14ac:dyDescent="0.2">
      <c r="A1554" s="35" t="s">
        <v>69</v>
      </c>
      <c r="B1554" s="36" t="s">
        <v>70</v>
      </c>
      <c r="C1554" s="37">
        <v>4250000</v>
      </c>
      <c r="D1554" s="37">
        <v>750000</v>
      </c>
      <c r="E1554" s="37">
        <v>5000000</v>
      </c>
      <c r="F1554" s="38" t="s">
        <v>651</v>
      </c>
    </row>
    <row r="1555" spans="1:6" s="29" customFormat="1" x14ac:dyDescent="0.2">
      <c r="A1555" s="39" t="s">
        <v>448</v>
      </c>
      <c r="B1555" s="40" t="s">
        <v>449</v>
      </c>
      <c r="C1555" s="41">
        <v>4250000</v>
      </c>
      <c r="D1555" s="41">
        <v>750000</v>
      </c>
      <c r="E1555" s="41">
        <v>5000000</v>
      </c>
      <c r="F1555" s="42" t="s">
        <v>651</v>
      </c>
    </row>
    <row r="1556" spans="1:6" s="24" customFormat="1" ht="15.75" x14ac:dyDescent="0.2">
      <c r="A1556" s="2" t="s">
        <v>60</v>
      </c>
      <c r="B1556" s="1" t="s">
        <v>652</v>
      </c>
      <c r="C1556" s="3">
        <v>13490000</v>
      </c>
      <c r="D1556" s="3">
        <v>-200000</v>
      </c>
      <c r="E1556" s="3">
        <v>13290000</v>
      </c>
      <c r="F1556" s="4" t="s">
        <v>653</v>
      </c>
    </row>
    <row r="1557" spans="1:6" s="24" customFormat="1" x14ac:dyDescent="0.2">
      <c r="A1557" s="25" t="s">
        <v>10</v>
      </c>
      <c r="B1557" s="26" t="s">
        <v>266</v>
      </c>
      <c r="C1557" s="27">
        <v>0</v>
      </c>
      <c r="D1557" s="27">
        <v>3020000</v>
      </c>
      <c r="E1557" s="27">
        <v>3020000</v>
      </c>
      <c r="F1557" s="28">
        <v>0</v>
      </c>
    </row>
    <row r="1558" spans="1:6" s="29" customFormat="1" x14ac:dyDescent="0.2">
      <c r="A1558" s="25" t="s">
        <v>10</v>
      </c>
      <c r="B1558" s="26" t="s">
        <v>160</v>
      </c>
      <c r="C1558" s="27">
        <v>13490000</v>
      </c>
      <c r="D1558" s="27">
        <v>-3220000</v>
      </c>
      <c r="E1558" s="27">
        <v>10270000</v>
      </c>
      <c r="F1558" s="28">
        <v>-23.869532987398074</v>
      </c>
    </row>
    <row r="1559" spans="1:6" s="29" customFormat="1" x14ac:dyDescent="0.2">
      <c r="A1559" s="25" t="s">
        <v>20</v>
      </c>
      <c r="B1559" s="26" t="s">
        <v>532</v>
      </c>
      <c r="C1559" s="27">
        <v>13490000</v>
      </c>
      <c r="D1559" s="27">
        <v>-200000</v>
      </c>
      <c r="E1559" s="27">
        <v>13290000</v>
      </c>
      <c r="F1559" s="30" t="s">
        <v>653</v>
      </c>
    </row>
    <row r="1560" spans="1:6" s="29" customFormat="1" x14ac:dyDescent="0.2">
      <c r="A1560" s="31" t="s">
        <v>62</v>
      </c>
      <c r="B1560" s="32" t="s">
        <v>63</v>
      </c>
      <c r="C1560" s="33">
        <v>0</v>
      </c>
      <c r="D1560" s="33">
        <v>3020000</v>
      </c>
      <c r="E1560" s="33">
        <v>3020000</v>
      </c>
      <c r="F1560" s="34" t="s">
        <v>46</v>
      </c>
    </row>
    <row r="1561" spans="1:6" s="29" customFormat="1" x14ac:dyDescent="0.2">
      <c r="A1561" s="35" t="s">
        <v>69</v>
      </c>
      <c r="B1561" s="36" t="s">
        <v>70</v>
      </c>
      <c r="C1561" s="37">
        <v>0</v>
      </c>
      <c r="D1561" s="37">
        <v>3020000</v>
      </c>
      <c r="E1561" s="37">
        <v>3020000</v>
      </c>
      <c r="F1561" s="38" t="s">
        <v>46</v>
      </c>
    </row>
    <row r="1562" spans="1:6" s="29" customFormat="1" x14ac:dyDescent="0.2">
      <c r="A1562" s="39" t="s">
        <v>448</v>
      </c>
      <c r="B1562" s="40" t="s">
        <v>449</v>
      </c>
      <c r="C1562" s="41">
        <v>0</v>
      </c>
      <c r="D1562" s="41">
        <v>3020000</v>
      </c>
      <c r="E1562" s="41">
        <v>3020000</v>
      </c>
      <c r="F1562" s="42" t="s">
        <v>46</v>
      </c>
    </row>
    <row r="1563" spans="1:6" s="29" customFormat="1" x14ac:dyDescent="0.2">
      <c r="A1563" s="31" t="s">
        <v>62</v>
      </c>
      <c r="B1563" s="32" t="s">
        <v>63</v>
      </c>
      <c r="C1563" s="33">
        <v>13490000</v>
      </c>
      <c r="D1563" s="33">
        <v>-3220000</v>
      </c>
      <c r="E1563" s="33">
        <v>10270000</v>
      </c>
      <c r="F1563" s="34" t="s">
        <v>654</v>
      </c>
    </row>
    <row r="1564" spans="1:6" x14ac:dyDescent="0.2">
      <c r="A1564" s="35" t="s">
        <v>69</v>
      </c>
      <c r="B1564" s="36" t="s">
        <v>70</v>
      </c>
      <c r="C1564" s="37">
        <v>13490000</v>
      </c>
      <c r="D1564" s="37">
        <v>-3220000</v>
      </c>
      <c r="E1564" s="37">
        <v>10270000</v>
      </c>
      <c r="F1564" s="38" t="s">
        <v>654</v>
      </c>
    </row>
    <row r="1565" spans="1:6" x14ac:dyDescent="0.2">
      <c r="A1565" s="39" t="s">
        <v>448</v>
      </c>
      <c r="B1565" s="40" t="s">
        <v>449</v>
      </c>
      <c r="C1565" s="41">
        <v>11990000</v>
      </c>
      <c r="D1565" s="41">
        <v>-2520000</v>
      </c>
      <c r="E1565" s="41">
        <v>9470000</v>
      </c>
      <c r="F1565" s="42" t="s">
        <v>655</v>
      </c>
    </row>
    <row r="1566" spans="1:6" x14ac:dyDescent="0.2">
      <c r="A1566" s="39" t="s">
        <v>72</v>
      </c>
      <c r="B1566" s="40" t="s">
        <v>73</v>
      </c>
      <c r="C1566" s="41">
        <v>1500000</v>
      </c>
      <c r="D1566" s="41">
        <v>-700000</v>
      </c>
      <c r="E1566" s="41">
        <v>800000</v>
      </c>
      <c r="F1566" s="42" t="s">
        <v>656</v>
      </c>
    </row>
    <row r="1567" spans="1:6" ht="16.5" x14ac:dyDescent="0.2">
      <c r="A1567" s="13" t="s">
        <v>7</v>
      </c>
      <c r="B1567" s="14" t="s">
        <v>689</v>
      </c>
      <c r="C1567" s="15">
        <v>19500000</v>
      </c>
      <c r="D1567" s="15">
        <v>200000</v>
      </c>
      <c r="E1567" s="15">
        <v>19700000</v>
      </c>
      <c r="F1567" s="16" t="s">
        <v>657</v>
      </c>
    </row>
    <row r="1568" spans="1:6" ht="15.75" x14ac:dyDescent="0.2">
      <c r="A1568" s="5" t="s">
        <v>9</v>
      </c>
      <c r="B1568" s="6" t="s">
        <v>683</v>
      </c>
      <c r="C1568" s="7">
        <v>19500000</v>
      </c>
      <c r="D1568" s="7">
        <v>200000</v>
      </c>
      <c r="E1568" s="7">
        <v>19700000</v>
      </c>
      <c r="F1568" s="8" t="s">
        <v>657</v>
      </c>
    </row>
    <row r="1569" spans="1:6" x14ac:dyDescent="0.2">
      <c r="A1569" s="25" t="s">
        <v>10</v>
      </c>
      <c r="B1569" s="26" t="s">
        <v>11</v>
      </c>
      <c r="C1569" s="27">
        <v>18900000</v>
      </c>
      <c r="D1569" s="27">
        <v>300000</v>
      </c>
      <c r="E1569" s="27">
        <v>19200000</v>
      </c>
      <c r="F1569" s="28">
        <v>1.5873015873015874</v>
      </c>
    </row>
    <row r="1570" spans="1:6" x14ac:dyDescent="0.2">
      <c r="A1570" s="25" t="s">
        <v>10</v>
      </c>
      <c r="B1570" s="26" t="s">
        <v>658</v>
      </c>
      <c r="C1570" s="27">
        <v>600000</v>
      </c>
      <c r="D1570" s="27">
        <v>-100000</v>
      </c>
      <c r="E1570" s="27">
        <v>500000</v>
      </c>
      <c r="F1570" s="28">
        <v>-16.666666666666668</v>
      </c>
    </row>
    <row r="1571" spans="1:6" ht="15.75" x14ac:dyDescent="0.2">
      <c r="A1571" s="9" t="s">
        <v>15</v>
      </c>
      <c r="B1571" s="10" t="s">
        <v>659</v>
      </c>
      <c r="C1571" s="11">
        <v>14350000</v>
      </c>
      <c r="D1571" s="11">
        <v>0</v>
      </c>
      <c r="E1571" s="11">
        <v>14350000</v>
      </c>
      <c r="F1571" s="12" t="s">
        <v>46</v>
      </c>
    </row>
    <row r="1572" spans="1:6" ht="15.75" x14ac:dyDescent="0.2">
      <c r="A1572" s="2" t="s">
        <v>18</v>
      </c>
      <c r="B1572" s="1" t="s">
        <v>660</v>
      </c>
      <c r="C1572" s="3">
        <v>14350000</v>
      </c>
      <c r="D1572" s="3">
        <v>0</v>
      </c>
      <c r="E1572" s="3">
        <v>14350000</v>
      </c>
      <c r="F1572" s="4" t="s">
        <v>46</v>
      </c>
    </row>
    <row r="1573" spans="1:6" s="29" customFormat="1" x14ac:dyDescent="0.2">
      <c r="A1573" s="25" t="s">
        <v>10</v>
      </c>
      <c r="B1573" s="26" t="s">
        <v>11</v>
      </c>
      <c r="C1573" s="27">
        <v>13750000</v>
      </c>
      <c r="D1573" s="27">
        <v>100000</v>
      </c>
      <c r="E1573" s="27">
        <v>13850000</v>
      </c>
      <c r="F1573" s="28">
        <v>0.7272727272727274</v>
      </c>
    </row>
    <row r="1574" spans="1:6" s="29" customFormat="1" x14ac:dyDescent="0.2">
      <c r="A1574" s="25" t="s">
        <v>10</v>
      </c>
      <c r="B1574" s="26" t="s">
        <v>658</v>
      </c>
      <c r="C1574" s="27">
        <v>600000</v>
      </c>
      <c r="D1574" s="27">
        <v>-100000</v>
      </c>
      <c r="E1574" s="27">
        <v>500000</v>
      </c>
      <c r="F1574" s="28">
        <v>-16.666666666666668</v>
      </c>
    </row>
    <row r="1575" spans="1:6" s="29" customFormat="1" x14ac:dyDescent="0.2">
      <c r="A1575" s="25" t="s">
        <v>20</v>
      </c>
      <c r="B1575" s="26" t="s">
        <v>21</v>
      </c>
      <c r="C1575" s="27">
        <v>14350000</v>
      </c>
      <c r="D1575" s="27">
        <v>0</v>
      </c>
      <c r="E1575" s="27">
        <v>14350000</v>
      </c>
      <c r="F1575" s="30" t="s">
        <v>46</v>
      </c>
    </row>
    <row r="1576" spans="1:6" s="29" customFormat="1" x14ac:dyDescent="0.2">
      <c r="A1576" s="31" t="s">
        <v>22</v>
      </c>
      <c r="B1576" s="32" t="s">
        <v>23</v>
      </c>
      <c r="C1576" s="33">
        <v>13750000</v>
      </c>
      <c r="D1576" s="33">
        <v>100000</v>
      </c>
      <c r="E1576" s="33">
        <v>13850000</v>
      </c>
      <c r="F1576" s="34" t="s">
        <v>661</v>
      </c>
    </row>
    <row r="1577" spans="1:6" s="24" customFormat="1" x14ac:dyDescent="0.2">
      <c r="A1577" s="35" t="s">
        <v>36</v>
      </c>
      <c r="B1577" s="36" t="s">
        <v>37</v>
      </c>
      <c r="C1577" s="37">
        <v>13750000</v>
      </c>
      <c r="D1577" s="37">
        <v>100000</v>
      </c>
      <c r="E1577" s="37">
        <v>13850000</v>
      </c>
      <c r="F1577" s="38" t="s">
        <v>661</v>
      </c>
    </row>
    <row r="1578" spans="1:6" s="24" customFormat="1" x14ac:dyDescent="0.2">
      <c r="A1578" s="39" t="s">
        <v>116</v>
      </c>
      <c r="B1578" s="40" t="s">
        <v>117</v>
      </c>
      <c r="C1578" s="41">
        <v>11700000</v>
      </c>
      <c r="D1578" s="41">
        <v>80000</v>
      </c>
      <c r="E1578" s="41">
        <v>11780000</v>
      </c>
      <c r="F1578" s="42" t="s">
        <v>52</v>
      </c>
    </row>
    <row r="1579" spans="1:6" s="29" customFormat="1" x14ac:dyDescent="0.2">
      <c r="A1579" s="39" t="s">
        <v>118</v>
      </c>
      <c r="B1579" s="40" t="s">
        <v>119</v>
      </c>
      <c r="C1579" s="41">
        <v>2050000</v>
      </c>
      <c r="D1579" s="41">
        <v>20000</v>
      </c>
      <c r="E1579" s="41">
        <v>2070000</v>
      </c>
      <c r="F1579" s="42" t="s">
        <v>662</v>
      </c>
    </row>
    <row r="1580" spans="1:6" s="29" customFormat="1" x14ac:dyDescent="0.2">
      <c r="A1580" s="31" t="s">
        <v>22</v>
      </c>
      <c r="B1580" s="32" t="s">
        <v>23</v>
      </c>
      <c r="C1580" s="33">
        <v>600000</v>
      </c>
      <c r="D1580" s="33">
        <v>-100000</v>
      </c>
      <c r="E1580" s="33">
        <v>500000</v>
      </c>
      <c r="F1580" s="34" t="s">
        <v>663</v>
      </c>
    </row>
    <row r="1581" spans="1:6" s="24" customFormat="1" x14ac:dyDescent="0.2">
      <c r="A1581" s="35" t="s">
        <v>36</v>
      </c>
      <c r="B1581" s="36" t="s">
        <v>37</v>
      </c>
      <c r="C1581" s="37">
        <v>600000</v>
      </c>
      <c r="D1581" s="37">
        <v>-100000</v>
      </c>
      <c r="E1581" s="37">
        <v>500000</v>
      </c>
      <c r="F1581" s="38" t="s">
        <v>663</v>
      </c>
    </row>
    <row r="1582" spans="1:6" s="24" customFormat="1" x14ac:dyDescent="0.2">
      <c r="A1582" s="39" t="s">
        <v>116</v>
      </c>
      <c r="B1582" s="40" t="s">
        <v>117</v>
      </c>
      <c r="C1582" s="41">
        <v>500000</v>
      </c>
      <c r="D1582" s="41">
        <v>-80000</v>
      </c>
      <c r="E1582" s="41">
        <v>420000</v>
      </c>
      <c r="F1582" s="42" t="s">
        <v>664</v>
      </c>
    </row>
    <row r="1583" spans="1:6" s="24" customFormat="1" x14ac:dyDescent="0.2">
      <c r="A1583" s="39" t="s">
        <v>118</v>
      </c>
      <c r="B1583" s="40" t="s">
        <v>119</v>
      </c>
      <c r="C1583" s="41">
        <v>100000</v>
      </c>
      <c r="D1583" s="41">
        <v>-20000</v>
      </c>
      <c r="E1583" s="41">
        <v>80000</v>
      </c>
      <c r="F1583" s="42" t="s">
        <v>411</v>
      </c>
    </row>
    <row r="1584" spans="1:6" s="29" customFormat="1" ht="15.75" x14ac:dyDescent="0.2">
      <c r="A1584" s="9" t="s">
        <v>15</v>
      </c>
      <c r="B1584" s="10" t="s">
        <v>665</v>
      </c>
      <c r="C1584" s="11">
        <v>5150000</v>
      </c>
      <c r="D1584" s="11">
        <v>200000</v>
      </c>
      <c r="E1584" s="11">
        <v>5350000</v>
      </c>
      <c r="F1584" s="12" t="s">
        <v>666</v>
      </c>
    </row>
    <row r="1585" spans="1:6" s="29" customFormat="1" ht="15.75" x14ac:dyDescent="0.2">
      <c r="A1585" s="2" t="s">
        <v>18</v>
      </c>
      <c r="B1585" s="1" t="s">
        <v>667</v>
      </c>
      <c r="C1585" s="3">
        <v>5100000</v>
      </c>
      <c r="D1585" s="3">
        <v>100000</v>
      </c>
      <c r="E1585" s="3">
        <v>5200000</v>
      </c>
      <c r="F1585" s="4" t="s">
        <v>668</v>
      </c>
    </row>
    <row r="1586" spans="1:6" x14ac:dyDescent="0.2">
      <c r="A1586" s="25" t="s">
        <v>10</v>
      </c>
      <c r="B1586" s="26" t="s">
        <v>11</v>
      </c>
      <c r="C1586" s="27">
        <v>5100000</v>
      </c>
      <c r="D1586" s="27">
        <v>100000</v>
      </c>
      <c r="E1586" s="27">
        <v>5200000</v>
      </c>
      <c r="F1586" s="28">
        <v>1.9607843137254903</v>
      </c>
    </row>
    <row r="1587" spans="1:6" x14ac:dyDescent="0.2">
      <c r="A1587" s="25" t="s">
        <v>20</v>
      </c>
      <c r="B1587" s="26" t="s">
        <v>21</v>
      </c>
      <c r="C1587" s="27">
        <v>5100000</v>
      </c>
      <c r="D1587" s="27">
        <v>100000</v>
      </c>
      <c r="E1587" s="27">
        <v>5200000</v>
      </c>
      <c r="F1587" s="30" t="s">
        <v>668</v>
      </c>
    </row>
    <row r="1588" spans="1:6" x14ac:dyDescent="0.2">
      <c r="A1588" s="31" t="s">
        <v>22</v>
      </c>
      <c r="B1588" s="32" t="s">
        <v>23</v>
      </c>
      <c r="C1588" s="33">
        <v>400000</v>
      </c>
      <c r="D1588" s="33">
        <v>0</v>
      </c>
      <c r="E1588" s="33">
        <v>400000</v>
      </c>
      <c r="F1588" s="34" t="s">
        <v>46</v>
      </c>
    </row>
    <row r="1589" spans="1:6" x14ac:dyDescent="0.2">
      <c r="A1589" s="35" t="s">
        <v>55</v>
      </c>
      <c r="B1589" s="36" t="s">
        <v>56</v>
      </c>
      <c r="C1589" s="37">
        <v>400000</v>
      </c>
      <c r="D1589" s="37">
        <v>0</v>
      </c>
      <c r="E1589" s="37">
        <v>400000</v>
      </c>
      <c r="F1589" s="38" t="s">
        <v>46</v>
      </c>
    </row>
    <row r="1590" spans="1:6" x14ac:dyDescent="0.2">
      <c r="A1590" s="39" t="s">
        <v>597</v>
      </c>
      <c r="B1590" s="40" t="s">
        <v>598</v>
      </c>
      <c r="C1590" s="41">
        <v>400000</v>
      </c>
      <c r="D1590" s="41">
        <v>0</v>
      </c>
      <c r="E1590" s="41">
        <v>400000</v>
      </c>
      <c r="F1590" s="42" t="s">
        <v>46</v>
      </c>
    </row>
    <row r="1591" spans="1:6" x14ac:dyDescent="0.2">
      <c r="A1591" s="31" t="s">
        <v>610</v>
      </c>
      <c r="B1591" s="32" t="s">
        <v>611</v>
      </c>
      <c r="C1591" s="33">
        <v>4700000</v>
      </c>
      <c r="D1591" s="33">
        <v>100000</v>
      </c>
      <c r="E1591" s="33">
        <v>4800000</v>
      </c>
      <c r="F1591" s="34" t="s">
        <v>197</v>
      </c>
    </row>
    <row r="1592" spans="1:6" x14ac:dyDescent="0.2">
      <c r="A1592" s="35" t="s">
        <v>612</v>
      </c>
      <c r="B1592" s="36" t="s">
        <v>613</v>
      </c>
      <c r="C1592" s="37">
        <v>4700000</v>
      </c>
      <c r="D1592" s="37">
        <v>100000</v>
      </c>
      <c r="E1592" s="37">
        <v>4800000</v>
      </c>
      <c r="F1592" s="38" t="s">
        <v>197</v>
      </c>
    </row>
    <row r="1593" spans="1:6" ht="25.5" x14ac:dyDescent="0.2">
      <c r="A1593" s="39" t="s">
        <v>614</v>
      </c>
      <c r="B1593" s="40" t="s">
        <v>615</v>
      </c>
      <c r="C1593" s="41">
        <v>4700000</v>
      </c>
      <c r="D1593" s="41">
        <v>100000</v>
      </c>
      <c r="E1593" s="41">
        <v>4800000</v>
      </c>
      <c r="F1593" s="42" t="s">
        <v>197</v>
      </c>
    </row>
    <row r="1594" spans="1:6" ht="15.75" x14ac:dyDescent="0.2">
      <c r="A1594" s="2" t="s">
        <v>18</v>
      </c>
      <c r="B1594" s="1" t="s">
        <v>669</v>
      </c>
      <c r="C1594" s="3">
        <v>50000</v>
      </c>
      <c r="D1594" s="3">
        <v>100000</v>
      </c>
      <c r="E1594" s="3">
        <v>150000</v>
      </c>
      <c r="F1594" s="4" t="s">
        <v>670</v>
      </c>
    </row>
    <row r="1595" spans="1:6" x14ac:dyDescent="0.2">
      <c r="A1595" s="25" t="s">
        <v>10</v>
      </c>
      <c r="B1595" s="26" t="s">
        <v>11</v>
      </c>
      <c r="C1595" s="27">
        <v>50000</v>
      </c>
      <c r="D1595" s="27">
        <v>100000</v>
      </c>
      <c r="E1595" s="27">
        <v>150000</v>
      </c>
      <c r="F1595" s="28">
        <v>200</v>
      </c>
    </row>
    <row r="1596" spans="1:6" s="29" customFormat="1" x14ac:dyDescent="0.2">
      <c r="A1596" s="25" t="s">
        <v>20</v>
      </c>
      <c r="B1596" s="26" t="s">
        <v>21</v>
      </c>
      <c r="C1596" s="27">
        <v>50000</v>
      </c>
      <c r="D1596" s="27">
        <v>100000</v>
      </c>
      <c r="E1596" s="27">
        <v>150000</v>
      </c>
      <c r="F1596" s="30" t="s">
        <v>670</v>
      </c>
    </row>
    <row r="1597" spans="1:6" s="24" customFormat="1" x14ac:dyDescent="0.2">
      <c r="A1597" s="31" t="s">
        <v>22</v>
      </c>
      <c r="B1597" s="32" t="s">
        <v>23</v>
      </c>
      <c r="C1597" s="33">
        <v>50000</v>
      </c>
      <c r="D1597" s="33">
        <v>100000</v>
      </c>
      <c r="E1597" s="33">
        <v>150000</v>
      </c>
      <c r="F1597" s="34" t="s">
        <v>670</v>
      </c>
    </row>
    <row r="1598" spans="1:6" s="29" customFormat="1" x14ac:dyDescent="0.2">
      <c r="A1598" s="35" t="s">
        <v>55</v>
      </c>
      <c r="B1598" s="36" t="s">
        <v>56</v>
      </c>
      <c r="C1598" s="37">
        <v>50000</v>
      </c>
      <c r="D1598" s="37">
        <v>100000</v>
      </c>
      <c r="E1598" s="37">
        <v>150000</v>
      </c>
      <c r="F1598" s="38" t="s">
        <v>670</v>
      </c>
    </row>
    <row r="1599" spans="1:6" s="29" customFormat="1" x14ac:dyDescent="0.2">
      <c r="A1599" s="39" t="s">
        <v>58</v>
      </c>
      <c r="B1599" s="40" t="s">
        <v>59</v>
      </c>
      <c r="C1599" s="41">
        <v>50000</v>
      </c>
      <c r="D1599" s="41">
        <v>100000</v>
      </c>
      <c r="E1599" s="41">
        <v>150000</v>
      </c>
      <c r="F1599" s="42" t="s">
        <v>670</v>
      </c>
    </row>
    <row r="1602" spans="1:7" ht="15" x14ac:dyDescent="0.2">
      <c r="A1602" s="167" t="s">
        <v>694</v>
      </c>
      <c r="B1602" s="167"/>
      <c r="C1602" s="167"/>
      <c r="D1602" s="167"/>
      <c r="E1602" s="52"/>
      <c r="F1602" s="53"/>
      <c r="G1602" s="52"/>
    </row>
    <row r="1603" spans="1:7" ht="15" x14ac:dyDescent="0.2">
      <c r="A1603" s="168" t="s">
        <v>695</v>
      </c>
      <c r="B1603" s="168"/>
      <c r="C1603" s="168"/>
      <c r="D1603" s="168"/>
      <c r="E1603" s="168"/>
      <c r="F1603" s="168"/>
      <c r="G1603" s="168"/>
    </row>
    <row r="1604" spans="1:7" ht="14.25" x14ac:dyDescent="0.2">
      <c r="A1604" s="169" t="s">
        <v>696</v>
      </c>
      <c r="B1604" s="169"/>
      <c r="C1604" s="169"/>
      <c r="D1604" s="169"/>
      <c r="E1604" s="169"/>
      <c r="F1604" s="169"/>
      <c r="G1604" s="169"/>
    </row>
    <row r="1605" spans="1:7" ht="14.25" x14ac:dyDescent="0.2">
      <c r="A1605" s="54"/>
      <c r="B1605" s="55"/>
      <c r="C1605" s="55"/>
      <c r="D1605" s="54"/>
      <c r="E1605" s="52"/>
      <c r="F1605" s="53"/>
      <c r="G1605" s="52"/>
    </row>
    <row r="1606" spans="1:7" ht="30" customHeight="1" x14ac:dyDescent="0.2">
      <c r="A1606" s="170" t="s">
        <v>697</v>
      </c>
      <c r="B1606" s="170"/>
      <c r="C1606" s="170"/>
      <c r="D1606" s="170"/>
      <c r="E1606" s="170"/>
      <c r="F1606" s="170"/>
      <c r="G1606" s="170"/>
    </row>
    <row r="1607" spans="1:7" ht="14.25" x14ac:dyDescent="0.2">
      <c r="A1607" s="54" t="s">
        <v>881</v>
      </c>
      <c r="B1607" s="176"/>
      <c r="C1607" s="55"/>
      <c r="D1607" s="54"/>
      <c r="E1607" s="52"/>
      <c r="F1607" s="53"/>
      <c r="G1607" s="52"/>
    </row>
    <row r="1608" spans="1:7" ht="14.25" x14ac:dyDescent="0.2">
      <c r="A1608" s="54" t="s">
        <v>880</v>
      </c>
      <c r="B1608" s="176"/>
      <c r="C1608" s="55"/>
      <c r="D1608" s="54"/>
      <c r="E1608" s="52"/>
      <c r="F1608" s="53"/>
      <c r="G1608" s="52"/>
    </row>
    <row r="1609" spans="1:7" ht="14.25" x14ac:dyDescent="0.2">
      <c r="A1609" s="54" t="s">
        <v>882</v>
      </c>
      <c r="B1609" s="176"/>
      <c r="C1609" s="55"/>
      <c r="D1609" s="54"/>
      <c r="E1609" s="52"/>
      <c r="F1609" s="53"/>
      <c r="G1609" s="52"/>
    </row>
    <row r="1610" spans="1:7" ht="14.25" x14ac:dyDescent="0.2">
      <c r="A1610" s="54"/>
      <c r="B1610" s="55"/>
      <c r="C1610" s="55"/>
      <c r="D1610" s="54"/>
      <c r="E1610" s="52"/>
      <c r="F1610" s="53"/>
      <c r="G1610" s="52"/>
    </row>
    <row r="1611" spans="1:7" ht="15" x14ac:dyDescent="0.2">
      <c r="A1611" s="54"/>
      <c r="B1611" s="55"/>
      <c r="C1611" s="55"/>
      <c r="D1611" s="54"/>
      <c r="E1611" s="56" t="s">
        <v>698</v>
      </c>
      <c r="F1611" s="57"/>
    </row>
    <row r="1612" spans="1:7" ht="15" x14ac:dyDescent="0.2">
      <c r="A1612" s="54"/>
      <c r="B1612" s="55"/>
      <c r="C1612" s="55"/>
      <c r="D1612" s="54"/>
      <c r="E1612" s="56"/>
      <c r="F1612" s="57"/>
    </row>
    <row r="1613" spans="1:7" ht="15" x14ac:dyDescent="0.2">
      <c r="A1613" s="54"/>
      <c r="B1613" s="55"/>
      <c r="C1613" s="55"/>
      <c r="D1613" s="54"/>
      <c r="E1613" s="56" t="s">
        <v>699</v>
      </c>
      <c r="F1613" s="58"/>
    </row>
  </sheetData>
  <mergeCells count="10">
    <mergeCell ref="A1602:D1602"/>
    <mergeCell ref="A1603:G1603"/>
    <mergeCell ref="A1604:G1604"/>
    <mergeCell ref="A1606:G1606"/>
    <mergeCell ref="A1:F1"/>
    <mergeCell ref="A2:F2"/>
    <mergeCell ref="A3:F3"/>
    <mergeCell ref="A4:F4"/>
    <mergeCell ref="A6:F6"/>
    <mergeCell ref="A5:F5"/>
  </mergeCells>
  <pageMargins left="0.43307086614173229" right="0.43307086614173229" top="0.74803149606299213" bottom="0.74803149606299213" header="0.31496062992125984" footer="0.31496062992125984"/>
  <pageSetup paperSize="9" scale="84" firstPageNumber="8" fitToHeight="0" orientation="landscape" useFirstPageNumber="1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k 3 I V N F i x j W m A A A A 9 g A A A B I A H A B D b 2 5 m a W c v U G F j a 2 F n Z S 5 4 b W w g o h g A K K A U A A A A A A A A A A A A A A A A A A A A A A A A A A A A h Y + x D o I w G I R f h X S n L U U T Q 3 7 K 4 O I g i d H E u D a l Q i M U U 4 r l 3 R x 8 J F 9 B j K J u j n f 3 X X J 3 v 9 4 g G 5 o 6 u C j b 6 d a k K M I U B c r I t t C m T F H v j u E C Z R w 2 Q p 5 E q Y I R N l 0 y d D p F l X P n h B D v P f Y x b m 1 J G K U R O e T r n a x U I 0 J t O i e M V O j T K v 6 3 E I f 9 a w x n O K J z H M 8 Y p k A m E 3 J t v g A b 9 z 7 T H x O W f e 1 6 q 3 h l w 9 U W y C S B v D / w B 1 B L A w Q U A A I A C A B y T c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k 3 I V C i K R 7 g O A A A A E Q A A A B M A H A B G b 3 J t d W x h c y 9 T Z W N 0 a W 9 u M S 5 t I K I Y A C i g F A A A A A A A A A A A A A A A A A A A A A A A A A A A A C t O T S 7 J z M 9 T C I b Q h t Y A U E s B A i 0 A F A A C A A g A c k 3 I V N F i x j W m A A A A 9 g A A A B I A A A A A A A A A A A A A A A A A A A A A A E N v b m Z p Z y 9 Q Y W N r Y W d l L n h t b F B L A Q I t A B Q A A g A I A H J N y F Q P y u m r p A A A A O k A A A A T A A A A A A A A A A A A A A A A A P I A A A B b Q 2 9 u d G V u d F 9 U e X B l c 1 0 u e G 1 s U E s B A i 0 A F A A C A A g A c k 3 I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+ q 4 o M C M Z 1 G u z Z z t P 6 t M w 4 A A A A A A g A A A A A A A 2 Y A A M A A A A A Q A A A A y V P 6 Q C 8 A H h b f / F C g D T C 8 u g A A A A A E g A A A o A A A A B A A A A B P T N 7 0 8 I p 3 G H h Y Y y 5 M J 3 9 3 U A A A A E p + K i 9 y l J o 0 k / p e T I U v w J f x n 5 M D 7 O W / M t n / / + t 4 G q S h O s q s F U e e 8 X x g 4 P 3 C A x Z k / b n h / I J M z l 5 7 X 9 x c a R p T + 6 W A 8 q K o e 4 K m 2 J a l G n M K V I q y F A A A A D v e 0 U 6 f v 0 2 W 4 d G O T l X O v 8 4 a k t r X < / D a t a M a s h u p > 
</file>

<file path=customXml/itemProps1.xml><?xml version="1.0" encoding="utf-8"?>
<ds:datastoreItem xmlns:ds="http://schemas.openxmlformats.org/officeDocument/2006/customXml" ds:itemID="{664E6CC0-8B08-41E9-A7A0-4668DE4257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02 prihodi </vt:lpstr>
      <vt:lpstr>03 rashodi</vt:lpstr>
      <vt:lpstr>04 primici</vt:lpstr>
      <vt:lpstr>05 izdaci</vt:lpstr>
      <vt:lpstr>06 posebni dio</vt:lpstr>
      <vt:lpstr>'02 prihodi '!Ispis_naslova</vt:lpstr>
      <vt:lpstr>'03 rashodi'!Ispis_naslova</vt:lpstr>
      <vt:lpstr>'06 posebni dio'!Ispis_naslova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Kovačević</dc:creator>
  <cp:lastModifiedBy>Damir Jakoubek</cp:lastModifiedBy>
  <cp:lastPrinted>2022-07-01T10:12:50Z</cp:lastPrinted>
  <dcterms:created xsi:type="dcterms:W3CDTF">2022-06-08T07:16:11Z</dcterms:created>
  <dcterms:modified xsi:type="dcterms:W3CDTF">2022-07-01T10:16:10Z</dcterms:modified>
</cp:coreProperties>
</file>